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HPR\Pyogenic &amp; non-pyogenic streps\front page articles\Season 2022_23 real\2_Seasonal update_08.12.2022\Tables\"/>
    </mc:Choice>
  </mc:AlternateContent>
  <xr:revisionPtr revIDLastSave="0" documentId="13_ncr:1_{9183E7C6-6A06-486D-9599-C66F4877D2A7}" xr6:coauthVersionLast="47" xr6:coauthVersionMax="47" xr10:uidLastSave="{00000000-0000-0000-0000-000000000000}"/>
  <bookViews>
    <workbookView xWindow="204" yWindow="60" windowWidth="14250" windowHeight="12360" xr2:uid="{EF844A1A-C63E-4C5C-929F-B36D2FA0E77B}"/>
  </bookViews>
  <sheets>
    <sheet name="Sheet6" sheetId="6" r:id="rId1"/>
    <sheet name="Figure 1" sheetId="1" r:id="rId2"/>
    <sheet name="Figure 2" sheetId="2" r:id="rId3"/>
    <sheet name="Regional CFR" sheetId="3" r:id="rId4"/>
    <sheet name="Age group CFR"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5" l="1"/>
  <c r="P12" i="5"/>
  <c r="P11" i="5"/>
  <c r="P10" i="5"/>
  <c r="P9" i="5"/>
  <c r="P8" i="5"/>
  <c r="P7" i="5"/>
  <c r="P6" i="5"/>
  <c r="P5" i="5"/>
  <c r="M13" i="5"/>
  <c r="M12" i="5"/>
  <c r="M11" i="5"/>
  <c r="M10" i="5"/>
  <c r="M9" i="5"/>
  <c r="M8" i="5"/>
  <c r="M7" i="5"/>
  <c r="M6" i="5"/>
  <c r="M5" i="5"/>
  <c r="G13" i="5"/>
  <c r="G12" i="5"/>
  <c r="G11" i="5"/>
  <c r="G10" i="5"/>
  <c r="G9" i="5"/>
  <c r="G8" i="5"/>
  <c r="G7" i="5"/>
  <c r="G6" i="5"/>
  <c r="G5" i="5"/>
  <c r="D13" i="5"/>
  <c r="D12" i="5"/>
  <c r="D11" i="5"/>
  <c r="D10" i="5"/>
  <c r="D9" i="5"/>
  <c r="D8" i="5"/>
  <c r="D7" i="5"/>
  <c r="D6" i="5"/>
  <c r="D5" i="5"/>
  <c r="E21" i="1"/>
  <c r="E20" i="1"/>
</calcChain>
</file>

<file path=xl/sharedStrings.xml><?xml version="1.0" encoding="utf-8"?>
<sst xmlns="http://schemas.openxmlformats.org/spreadsheetml/2006/main" count="62" uniqueCount="55">
  <si>
    <t>East of England</t>
  </si>
  <si>
    <t>East Midlands</t>
  </si>
  <si>
    <t>London</t>
  </si>
  <si>
    <t>North East</t>
  </si>
  <si>
    <t>North West</t>
  </si>
  <si>
    <t>South East</t>
  </si>
  <si>
    <t>South West</t>
  </si>
  <si>
    <t>West Midlands</t>
  </si>
  <si>
    <t xml:space="preserve">Week number </t>
  </si>
  <si>
    <t>2019 to 2020 season</t>
  </si>
  <si>
    <t>2018 to 2019 season</t>
  </si>
  <si>
    <t>2017 to 2018 season</t>
  </si>
  <si>
    <t>2020 to 2021 season</t>
  </si>
  <si>
    <t>2021 to 2022 season</t>
  </si>
  <si>
    <t>2022 to 2023</t>
  </si>
  <si>
    <t>Data table 1 (Report Figure 1). Weekly number of scarlet fever notifications in England</t>
  </si>
  <si>
    <t>Note. In this table a season runs from week 37 of one year to week 36 of the next.</t>
  </si>
  <si>
    <t>Data table 2 (Report Figure 2). Weekly number of invasive group A streptococcus (iGAS) notifications in England</t>
  </si>
  <si>
    <t>Note. In this table a season runs from week 37 of one year to week 36 of the next. Where a week 53 exists the laboratory notifications for that week have been divided equally between weeks 52 and 1 in the relevant season</t>
  </si>
  <si>
    <t>Region</t>
  </si>
  <si>
    <t>% CFR</t>
  </si>
  <si>
    <t>Yorkshire and The Humber</t>
  </si>
  <si>
    <t>Data table 3 (supplementary). Number of all-cause deaths within 7 days of and invasive group A streptococcus (iGAS) specimen and the percentage case fatality rate by region in England for the current season (2022 to 2023, weeks 37 to 48)</t>
  </si>
  <si>
    <t>Number deaths with 7 days (all cause and all ages)</t>
  </si>
  <si>
    <t>Note. In this table CFR = case fatality rate. The CFR is calculated from the number of deaths and the numbers of iGAS notifications where information on follow up at 7 days was available. Not all iGAS notifications have enough information to follow up. 7 day deaths include those identified up to 7 days post mortem.</t>
  </si>
  <si>
    <t>Data table 4 (supplementary). Number of all-cause deaths within 7 days of and invasive group A streptococcus (iGAS) specimen and the percentage case fatality rate by age group in England for the current season (2022 to 2023, weeks 37 to 48)</t>
  </si>
  <si>
    <t>&lt; 1</t>
  </si>
  <si>
    <t>1 to 4</t>
  </si>
  <si>
    <t>5 to 9</t>
  </si>
  <si>
    <t>10 to 14</t>
  </si>
  <si>
    <t>15 to 44</t>
  </si>
  <si>
    <t>45 to 64</t>
  </si>
  <si>
    <t>65 to 74</t>
  </si>
  <si>
    <t>≥ 75</t>
  </si>
  <si>
    <t>Total</t>
  </si>
  <si>
    <t>Age group (years)</t>
  </si>
  <si>
    <t>Season 2017 to 2018: Number of iGAS notifications where follow up was available</t>
  </si>
  <si>
    <t>Season 2017 to 2018: % CFR</t>
  </si>
  <si>
    <t>Season 2017 to 2018: Number of all-cause 7 day deaths</t>
  </si>
  <si>
    <t>Season 2018 to 2019: Number of iGAS notifications where follow up was available</t>
  </si>
  <si>
    <t>Season 2018 to 2019: Number of all-cause 7 day deaths</t>
  </si>
  <si>
    <t>Season 2018 to 2019: % CFR</t>
  </si>
  <si>
    <t>Pandemic Seasons 2019 to 2021: Number of iGAS notifications where follow up was available</t>
  </si>
  <si>
    <t>Pandemic Seasons 2019 to 2021: Number of all-cause 7 day deaths</t>
  </si>
  <si>
    <t>Pandemic Seasons 2019 to 2021: % CFR</t>
  </si>
  <si>
    <t>Season 2021 to 2022: Number of iGAS notifications where follow up was available</t>
  </si>
  <si>
    <t>Season 2021 to 2022: Number of all-cause 7 day deaths</t>
  </si>
  <si>
    <t>Season 2021 to 2022: % CFR</t>
  </si>
  <si>
    <t>Season 2022 to 2023: Number of iGAS notifications where follow up was available</t>
  </si>
  <si>
    <t>Season 2022 to 2023: Number of all-cause 7 day deaths</t>
  </si>
  <si>
    <t>Season 2022 to 2023: % CFR</t>
  </si>
  <si>
    <t>Note. In this table CFR = case fatality rate. The CFR is calculated from the number of deaths and the numbers of iGAS notifications where information on follow up at 7 days was available. Not all iGAS notifications have enough information to follow up. 7 day deaths include those identified up to 7 days post mortem. Pandemic season are combined (2019 to 2022 season and 2020 to 2021 season). Data for the 2022 to 2023 season are for weeks 37 to 48, all other seasons within the table cover weeks 37 to 36.</t>
  </si>
  <si>
    <t>Appendix data tables for the Group A streptococcal infections: update report on seasonal activity in England, 2022 to 2023. Published 08 December 2022</t>
  </si>
  <si>
    <t xml:space="preserve">Weekly notification totals were accurate as at 07 December 2022, and </t>
  </si>
  <si>
    <t>7 day deaths and case fatality were accurate as at 06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</si>
</sst>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
  </numFmts>
  <fonts count="12"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sz val="11"/>
      <color theme="1"/>
      <name val="Arial"/>
      <family val="2"/>
    </font>
    <font>
      <b/>
      <sz val="14"/>
      <color theme="1"/>
      <name val="Arial"/>
      <family val="2"/>
    </font>
    <font>
      <b/>
      <sz val="12"/>
      <name val="Arial"/>
      <family val="2"/>
    </font>
    <font>
      <sz val="12"/>
      <name val="Arial"/>
      <family val="2"/>
    </font>
    <font>
      <b/>
      <sz val="14"/>
      <name val="Arial"/>
      <family val="2"/>
    </font>
    <font>
      <sz val="11"/>
      <name val="Arial"/>
      <family val="2"/>
    </font>
    <font>
      <b/>
      <i/>
      <sz val="12"/>
      <name val="Arial"/>
      <family val="2"/>
    </font>
    <font>
      <sz val="11"/>
      <color rgb="FF000000"/>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cellStyleXfs>
  <cellXfs count="19">
    <xf numFmtId="0" fontId="0" fillId="0" borderId="0" xfId="0"/>
    <xf numFmtId="0" fontId="3" fillId="0" borderId="0" xfId="0" applyFont="1"/>
    <xf numFmtId="0" fontId="4" fillId="0" borderId="0" xfId="0" applyFont="1"/>
    <xf numFmtId="0" fontId="5" fillId="0" borderId="0" xfId="0" applyFont="1"/>
    <xf numFmtId="0" fontId="8" fillId="0" borderId="0" xfId="0" applyFont="1" applyFill="1"/>
    <xf numFmtId="0" fontId="9" fillId="0" borderId="0" xfId="0" applyFont="1" applyFill="1"/>
    <xf numFmtId="0" fontId="7" fillId="0" borderId="0" xfId="0" applyFont="1" applyFill="1"/>
    <xf numFmtId="0" fontId="6" fillId="0" borderId="0" xfId="2" applyFont="1" applyFill="1" applyAlignment="1">
      <alignment horizontal="center"/>
    </xf>
    <xf numFmtId="0" fontId="10" fillId="0" borderId="0" xfId="2" applyFont="1" applyFill="1"/>
    <xf numFmtId="0" fontId="6" fillId="0" borderId="0" xfId="2" applyFont="1" applyFill="1"/>
    <xf numFmtId="0" fontId="7" fillId="0" borderId="0" xfId="2" applyFont="1" applyFill="1"/>
    <xf numFmtId="3" fontId="7" fillId="0" borderId="0" xfId="2" applyNumberFormat="1" applyFont="1" applyFill="1"/>
    <xf numFmtId="0" fontId="3" fillId="0" borderId="0" xfId="0" applyFont="1" applyAlignment="1">
      <alignment wrapText="1"/>
    </xf>
    <xf numFmtId="0" fontId="11" fillId="0" borderId="0" xfId="0" applyFont="1"/>
    <xf numFmtId="0" fontId="3" fillId="0" borderId="0" xfId="0" applyFont="1" applyBorder="1"/>
    <xf numFmtId="0" fontId="7" fillId="0" borderId="0" xfId="0" applyFont="1" applyBorder="1" applyAlignment="1">
      <alignment vertical="center"/>
    </xf>
    <xf numFmtId="0" fontId="6" fillId="0" borderId="0" xfId="0" applyFont="1" applyBorder="1" applyAlignment="1">
      <alignment vertical="center"/>
    </xf>
    <xf numFmtId="168" fontId="11" fillId="0" borderId="0" xfId="1" applyNumberFormat="1" applyFont="1"/>
    <xf numFmtId="168" fontId="4" fillId="0" borderId="0" xfId="1" applyNumberFormat="1" applyFont="1"/>
  </cellXfs>
  <cellStyles count="3">
    <cellStyle name="Normal" xfId="0" builtinId="0"/>
    <cellStyle name="Normal 2" xfId="2" xr:uid="{14ABD8AD-FFD4-40F3-BA1C-9ED8F98C7A3D}"/>
    <cellStyle name="Percent" xfId="1" builtinId="5"/>
  </cellStyles>
  <dxfs count="41">
    <dxf>
      <font>
        <b val="0"/>
        <i val="0"/>
        <strike val="0"/>
        <condense val="0"/>
        <extend val="0"/>
        <outline val="0"/>
        <shadow val="0"/>
        <u val="none"/>
        <vertAlign val="baseline"/>
        <sz val="11"/>
        <color rgb="FF000000"/>
        <name val="Arial"/>
        <family val="2"/>
        <scheme val="none"/>
      </font>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rgb="FF000000"/>
        <name val="Arial"/>
        <family val="2"/>
        <scheme val="none"/>
      </font>
      <numFmt numFmtId="168" formatCode="0.0%"/>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numFmt numFmtId="168" formatCode="0.0%"/>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numFmt numFmtId="168" formatCode="0.0%"/>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numFmt numFmtId="168" formatCode="0.0%"/>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theme="1"/>
        <name val="Arial"/>
        <family val="2"/>
        <scheme val="none"/>
      </font>
      <numFmt numFmtId="168" formatCode="0.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rgb="FF000000"/>
          <bgColor auto="1"/>
        </patternFill>
      </fill>
    </dxf>
    <dxf>
      <font>
        <b/>
        <i/>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65494D-5F5A-4F8F-AE1C-89B92033343E}" name="Table1" displayName="Table1" ref="A4:G56" totalsRowShown="0" headerRowDxfId="33" dataDxfId="32" headerRowCellStyle="Normal 2" dataCellStyle="Normal 2">
  <autoFilter ref="A4:G56" xr:uid="{5E65494D-5F5A-4F8F-AE1C-89B9203334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CA7B00D-2D27-48E4-A7FA-A4B5AA58F8FB}" name="Week number " dataDxfId="40" dataCellStyle="Normal 2"/>
    <tableColumn id="2" xr3:uid="{CB506E25-696A-4767-A000-A4255C743021}" name="2017 to 2018 season" dataDxfId="39" dataCellStyle="Normal 2"/>
    <tableColumn id="3" xr3:uid="{D1AB001A-D556-4B25-9B74-C6E6A4E21243}" name="2018 to 2019 season" dataDxfId="38" dataCellStyle="Normal 2"/>
    <tableColumn id="4" xr3:uid="{3F994A18-0041-4A86-81E1-92BB7140D510}" name="2019 to 2020 season" dataDxfId="37" dataCellStyle="Normal 2"/>
    <tableColumn id="5" xr3:uid="{67AB58D2-1CFC-407C-AC90-C72D0B35C2B5}" name="2020 to 2021 season" dataDxfId="36" dataCellStyle="Normal 2"/>
    <tableColumn id="6" xr3:uid="{E1FF8BCA-BA67-4B02-8775-9C2FF88A45C1}" name="2021 to 2022 season" dataDxfId="35" dataCellStyle="Normal 2"/>
    <tableColumn id="7" xr3:uid="{68C15D6E-2A33-4A07-B8D3-1C0B0E077F5F}" name="2022 to 2023" dataDxfId="34"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9A0C3F-E04B-463C-9B55-F99670C82FE3}" name="Table13" displayName="Table13" ref="A4:G56" totalsRowShown="0" headerRowDxfId="31" dataDxfId="30" headerRowCellStyle="Normal 2" dataCellStyle="Normal 2">
  <autoFilter ref="A4:G56" xr:uid="{5E65494D-5F5A-4F8F-AE1C-89B9203334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C1D286A-3A08-4CCE-989B-B2AB27375561}" name="Week number " dataDxfId="29" dataCellStyle="Normal 2"/>
    <tableColumn id="2" xr3:uid="{31ADDA7E-6146-4527-879C-192F7B3BF2E5}" name="2017 to 2018 season" dataDxfId="28" dataCellStyle="Normal 2"/>
    <tableColumn id="3" xr3:uid="{EF090F73-FB2C-44AA-B465-DAE0AC3629C0}" name="2018 to 2019 season" dataDxfId="27" dataCellStyle="Normal 2"/>
    <tableColumn id="4" xr3:uid="{BC5DEC01-6563-410B-90F7-26411039A409}" name="2019 to 2020 season" dataDxfId="26" dataCellStyle="Normal 2"/>
    <tableColumn id="5" xr3:uid="{31657C27-1DCC-49C2-AF1A-B8B35781BE49}" name="2020 to 2021 season" dataDxfId="25" dataCellStyle="Normal 2"/>
    <tableColumn id="6" xr3:uid="{F750F600-E32E-4B62-9B61-5817D0C8CCBC}" name="2021 to 2022 season" dataDxfId="24" dataCellStyle="Normal 2"/>
    <tableColumn id="7" xr3:uid="{C4A5D812-26EE-4CA4-B7E3-A59E3F573270}" name="2022 to 2023" dataDxfId="23"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A13E8D-15E5-4D5E-BE49-4961A472754F}" name="Table3" displayName="Table3" ref="A4:C13" totalsRowShown="0" headerRowDxfId="18" dataDxfId="19">
  <autoFilter ref="A4:C13" xr:uid="{F3A13E8D-15E5-4D5E-BE49-4961A472754F}">
    <filterColumn colId="0" hiddenButton="1"/>
    <filterColumn colId="1" hiddenButton="1"/>
    <filterColumn colId="2" hiddenButton="1"/>
  </autoFilter>
  <tableColumns count="3">
    <tableColumn id="1" xr3:uid="{9D1B2C33-3B18-4BC4-93AF-7E495059FF8B}" name="Region" dataDxfId="22"/>
    <tableColumn id="2" xr3:uid="{EB8C996B-DA8D-4885-8B56-E3E8C172ABB8}" name="Number deaths with 7 days (all cause and all ages)" dataDxfId="21"/>
    <tableColumn id="3" xr3:uid="{B0D2138E-FDCB-4C75-A5AB-FD9EC0BA1BB4}" name="% CFR"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47833D6-9640-4CFB-A7E9-5A68694D9F0C}" name="Table35" displayName="Table35" ref="A4:P13" totalsRowShown="0" headerRowDxfId="1" dataDxfId="0">
  <autoFilter ref="A4:P13" xr:uid="{F3A13E8D-15E5-4D5E-BE49-4961A47275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67AB7FCB-DE00-4A7C-A349-3176EEBF3E42}" name="Age group (years)" dataDxfId="17"/>
    <tableColumn id="2" xr3:uid="{7E90010B-D504-40AD-A75C-47F186381544}" name="Season 2017 to 2018: Number of iGAS notifications where follow up was available" dataDxfId="16"/>
    <tableColumn id="4" xr3:uid="{838D11EE-5FE8-4A55-8B6E-1C486E2A5754}" name="Season 2017 to 2018: Number of all-cause 7 day deaths" dataDxfId="15"/>
    <tableColumn id="3" xr3:uid="{F755DF9C-99F1-4A6F-97A8-57A39AE660F0}" name="Season 2017 to 2018: % CFR" dataDxfId="14" dataCellStyle="Percent">
      <calculatedColumnFormula>C5/B5</calculatedColumnFormula>
    </tableColumn>
    <tableColumn id="5" xr3:uid="{547AD280-BA20-42DE-A55F-FE541F4720B3}" name="Season 2018 to 2019: Number of iGAS notifications where follow up was available" dataDxfId="13"/>
    <tableColumn id="6" xr3:uid="{CD8C4FC8-2DC7-46BB-841E-7E8132F5F3B8}" name="Season 2018 to 2019: Number of all-cause 7 day deaths" dataDxfId="12"/>
    <tableColumn id="7" xr3:uid="{502C9073-3D44-46F7-98A7-CD048AB6A154}" name="Season 2018 to 2019: % CFR" dataDxfId="11" dataCellStyle="Percent">
      <calculatedColumnFormula>F5/E5</calculatedColumnFormula>
    </tableColumn>
    <tableColumn id="8" xr3:uid="{38689546-9B6A-49FF-9F84-AB5712BC090E}" name="Pandemic Seasons 2019 to 2021: Number of iGAS notifications where follow up was available" dataDxfId="10"/>
    <tableColumn id="9" xr3:uid="{A513397E-886C-4450-AF90-91B9476401CB}" name="Pandemic Seasons 2019 to 2021: Number of all-cause 7 day deaths" dataDxfId="9"/>
    <tableColumn id="10" xr3:uid="{8824335F-9F27-467B-90CB-90653FEBA613}" name="Pandemic Seasons 2019 to 2021: % CFR" dataDxfId="8" dataCellStyle="Percent"/>
    <tableColumn id="11" xr3:uid="{993DA770-A2C4-4747-A98E-7BBE8A621399}" name="Season 2021 to 2022: Number of iGAS notifications where follow up was available" dataDxfId="7"/>
    <tableColumn id="12" xr3:uid="{0DE20EB5-73B0-437D-9E06-53D0F40C8FEC}" name="Season 2021 to 2022: Number of all-cause 7 day deaths" dataDxfId="6"/>
    <tableColumn id="13" xr3:uid="{74A54311-69AE-4C71-B2C9-AE6AC8452CB9}" name="Season 2021 to 2022: % CFR" dataDxfId="5" dataCellStyle="Percent">
      <calculatedColumnFormula>L5/K5</calculatedColumnFormula>
    </tableColumn>
    <tableColumn id="14" xr3:uid="{87B2BFA0-BCDB-462F-B149-F4BD7C285DFE}" name="Season 2022 to 2023: Number of iGAS notifications where follow up was available" dataDxfId="4"/>
    <tableColumn id="15" xr3:uid="{D67C357B-710E-4395-A2DF-7AF6B2A9B084}" name="Season 2022 to 2023: Number of all-cause 7 day deaths" dataDxfId="3"/>
    <tableColumn id="16" xr3:uid="{2BB49F11-CD78-4FE8-BC94-C7117C4B807C}" name="Season 2022 to 2023: % CFR" dataDxfId="2" dataCellStyle="Percent">
      <calculatedColumnFormula>O5/N5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21E2C-F7D3-47A2-8937-1E22844CCAD5}">
  <dimension ref="A1:A5"/>
  <sheetViews>
    <sheetView tabSelected="1" workbookViewId="0">
      <selection activeCell="B7" sqref="B7"/>
    </sheetView>
  </sheetViews>
  <sheetFormatPr defaultRowHeight="13.8" x14ac:dyDescent="0.45"/>
  <cols>
    <col min="1" max="16384" width="8.83984375" style="2"/>
  </cols>
  <sheetData>
    <row r="1" spans="1:1" ht="17.7" x14ac:dyDescent="0.6">
      <c r="A1" s="3" t="s">
        <v>52</v>
      </c>
    </row>
    <row r="4" spans="1:1" x14ac:dyDescent="0.45">
      <c r="A4" s="2" t="s">
        <v>53</v>
      </c>
    </row>
    <row r="5" spans="1:1" x14ac:dyDescent="0.45">
      <c r="A5" s="2"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F2C8-0FA1-4CB0-A671-129165A6D999}">
  <dimension ref="A1:G56"/>
  <sheetViews>
    <sheetView zoomScale="70" zoomScaleNormal="70" workbookViewId="0">
      <selection activeCell="B8" sqref="B8"/>
    </sheetView>
  </sheetViews>
  <sheetFormatPr defaultRowHeight="13.8" x14ac:dyDescent="0.45"/>
  <cols>
    <col min="1" max="1" width="17.20703125" style="5" customWidth="1"/>
    <col min="2" max="6" width="23.68359375" style="5" customWidth="1"/>
    <col min="7" max="7" width="15.734375" style="5" customWidth="1"/>
    <col min="8" max="16384" width="8.83984375" style="5"/>
  </cols>
  <sheetData>
    <row r="1" spans="1:7" ht="17.7" x14ac:dyDescent="0.6">
      <c r="A1" s="4" t="s">
        <v>15</v>
      </c>
    </row>
    <row r="2" spans="1:7" ht="15" x14ac:dyDescent="0.5">
      <c r="A2" s="6" t="s">
        <v>16</v>
      </c>
      <c r="B2" s="6"/>
      <c r="C2" s="6"/>
      <c r="D2" s="6"/>
      <c r="E2" s="6"/>
      <c r="F2" s="6"/>
      <c r="G2" s="6"/>
    </row>
    <row r="3" spans="1:7" ht="15" x14ac:dyDescent="0.5">
      <c r="A3" s="6"/>
      <c r="B3" s="6"/>
      <c r="C3" s="6"/>
      <c r="D3" s="6"/>
      <c r="E3" s="6"/>
      <c r="F3" s="6"/>
      <c r="G3" s="6"/>
    </row>
    <row r="4" spans="1:7" ht="15" x14ac:dyDescent="0.5">
      <c r="A4" s="7" t="s">
        <v>8</v>
      </c>
      <c r="B4" s="8" t="s">
        <v>11</v>
      </c>
      <c r="C4" s="8" t="s">
        <v>10</v>
      </c>
      <c r="D4" s="8" t="s">
        <v>9</v>
      </c>
      <c r="E4" s="8" t="s">
        <v>12</v>
      </c>
      <c r="F4" s="8" t="s">
        <v>13</v>
      </c>
      <c r="G4" s="8" t="s">
        <v>14</v>
      </c>
    </row>
    <row r="5" spans="1:7" ht="15" x14ac:dyDescent="0.5">
      <c r="A5" s="9">
        <v>37</v>
      </c>
      <c r="B5" s="10">
        <v>98</v>
      </c>
      <c r="C5" s="10">
        <v>96</v>
      </c>
      <c r="D5" s="10">
        <v>85</v>
      </c>
      <c r="E5" s="10">
        <v>13</v>
      </c>
      <c r="F5" s="10">
        <v>58</v>
      </c>
      <c r="G5" s="10">
        <v>175</v>
      </c>
    </row>
    <row r="6" spans="1:7" ht="15" x14ac:dyDescent="0.5">
      <c r="A6" s="9">
        <v>38</v>
      </c>
      <c r="B6" s="10">
        <v>130</v>
      </c>
      <c r="C6" s="10">
        <v>131</v>
      </c>
      <c r="D6" s="10">
        <v>137</v>
      </c>
      <c r="E6" s="10">
        <v>40</v>
      </c>
      <c r="F6" s="10">
        <v>63</v>
      </c>
      <c r="G6" s="10">
        <v>203</v>
      </c>
    </row>
    <row r="7" spans="1:7" ht="15" x14ac:dyDescent="0.5">
      <c r="A7" s="9">
        <v>39</v>
      </c>
      <c r="B7" s="10">
        <v>155</v>
      </c>
      <c r="C7" s="10">
        <v>138</v>
      </c>
      <c r="D7" s="10">
        <v>137</v>
      </c>
      <c r="E7" s="10">
        <v>26</v>
      </c>
      <c r="F7" s="10">
        <v>51</v>
      </c>
      <c r="G7" s="10">
        <v>308</v>
      </c>
    </row>
    <row r="8" spans="1:7" ht="15" x14ac:dyDescent="0.5">
      <c r="A8" s="9">
        <v>40</v>
      </c>
      <c r="B8" s="10">
        <v>171</v>
      </c>
      <c r="C8" s="10">
        <v>175</v>
      </c>
      <c r="D8" s="10">
        <v>178</v>
      </c>
      <c r="E8" s="10">
        <v>31</v>
      </c>
      <c r="F8" s="10">
        <v>68</v>
      </c>
      <c r="G8" s="10">
        <v>307</v>
      </c>
    </row>
    <row r="9" spans="1:7" ht="15" x14ac:dyDescent="0.5">
      <c r="A9" s="9">
        <v>41</v>
      </c>
      <c r="B9" s="10">
        <v>174</v>
      </c>
      <c r="C9" s="10">
        <v>179</v>
      </c>
      <c r="D9" s="10">
        <v>185</v>
      </c>
      <c r="E9" s="10">
        <v>26</v>
      </c>
      <c r="F9" s="10">
        <v>71</v>
      </c>
      <c r="G9" s="10">
        <v>485</v>
      </c>
    </row>
    <row r="10" spans="1:7" ht="15" x14ac:dyDescent="0.5">
      <c r="A10" s="9">
        <v>42</v>
      </c>
      <c r="B10" s="10">
        <v>183</v>
      </c>
      <c r="C10" s="10">
        <v>195</v>
      </c>
      <c r="D10" s="10">
        <v>250</v>
      </c>
      <c r="E10" s="10">
        <v>21</v>
      </c>
      <c r="F10" s="10">
        <v>89</v>
      </c>
      <c r="G10" s="10">
        <v>599</v>
      </c>
    </row>
    <row r="11" spans="1:7" ht="15" x14ac:dyDescent="0.5">
      <c r="A11" s="9">
        <v>43</v>
      </c>
      <c r="B11" s="10">
        <v>203</v>
      </c>
      <c r="C11" s="10">
        <v>199</v>
      </c>
      <c r="D11" s="10">
        <v>228</v>
      </c>
      <c r="E11" s="10">
        <v>19</v>
      </c>
      <c r="F11" s="10">
        <v>84</v>
      </c>
      <c r="G11" s="10">
        <v>561</v>
      </c>
    </row>
    <row r="12" spans="1:7" ht="15" x14ac:dyDescent="0.5">
      <c r="A12" s="9">
        <v>44</v>
      </c>
      <c r="B12" s="10">
        <v>195</v>
      </c>
      <c r="C12" s="10">
        <v>158</v>
      </c>
      <c r="D12" s="10">
        <v>227</v>
      </c>
      <c r="E12" s="10">
        <v>22</v>
      </c>
      <c r="F12" s="10">
        <v>60</v>
      </c>
      <c r="G12" s="10">
        <v>448</v>
      </c>
    </row>
    <row r="13" spans="1:7" ht="15" x14ac:dyDescent="0.5">
      <c r="A13" s="9">
        <v>45</v>
      </c>
      <c r="B13" s="10">
        <v>232</v>
      </c>
      <c r="C13" s="10">
        <v>172</v>
      </c>
      <c r="D13" s="10">
        <v>262</v>
      </c>
      <c r="E13" s="10">
        <v>41</v>
      </c>
      <c r="F13" s="10">
        <v>83</v>
      </c>
      <c r="G13" s="10">
        <v>686</v>
      </c>
    </row>
    <row r="14" spans="1:7" ht="15" x14ac:dyDescent="0.5">
      <c r="A14" s="9">
        <v>46</v>
      </c>
      <c r="B14" s="10">
        <v>276</v>
      </c>
      <c r="C14" s="10">
        <v>239</v>
      </c>
      <c r="D14" s="10">
        <v>319</v>
      </c>
      <c r="E14" s="10">
        <v>19</v>
      </c>
      <c r="F14" s="10">
        <v>78</v>
      </c>
      <c r="G14" s="10">
        <v>862</v>
      </c>
    </row>
    <row r="15" spans="1:7" ht="15" x14ac:dyDescent="0.5">
      <c r="A15" s="9">
        <v>47</v>
      </c>
      <c r="B15" s="10">
        <v>298</v>
      </c>
      <c r="C15" s="10">
        <v>257</v>
      </c>
      <c r="D15" s="10">
        <v>427</v>
      </c>
      <c r="E15" s="10">
        <v>33</v>
      </c>
      <c r="F15" s="10">
        <v>85</v>
      </c>
      <c r="G15" s="10">
        <v>905</v>
      </c>
    </row>
    <row r="16" spans="1:7" ht="15" x14ac:dyDescent="0.5">
      <c r="A16" s="9">
        <v>48</v>
      </c>
      <c r="B16" s="10">
        <v>421</v>
      </c>
      <c r="C16" s="10">
        <v>277</v>
      </c>
      <c r="D16" s="10">
        <v>480</v>
      </c>
      <c r="E16" s="10">
        <v>42</v>
      </c>
      <c r="F16" s="10">
        <v>79</v>
      </c>
      <c r="G16" s="10">
        <v>1062</v>
      </c>
    </row>
    <row r="17" spans="1:7" ht="15" x14ac:dyDescent="0.5">
      <c r="A17" s="9">
        <v>49</v>
      </c>
      <c r="B17" s="10">
        <v>430</v>
      </c>
      <c r="C17" s="10">
        <v>305</v>
      </c>
      <c r="D17" s="10">
        <v>479</v>
      </c>
      <c r="E17" s="10">
        <v>37</v>
      </c>
      <c r="F17" s="10">
        <v>79</v>
      </c>
      <c r="G17" s="10"/>
    </row>
    <row r="18" spans="1:7" ht="15" x14ac:dyDescent="0.5">
      <c r="A18" s="9">
        <v>50</v>
      </c>
      <c r="B18" s="10">
        <v>321</v>
      </c>
      <c r="C18" s="10">
        <v>279</v>
      </c>
      <c r="D18" s="10">
        <v>645</v>
      </c>
      <c r="E18" s="10">
        <v>36</v>
      </c>
      <c r="F18" s="10">
        <v>112</v>
      </c>
      <c r="G18" s="10"/>
    </row>
    <row r="19" spans="1:7" ht="15" x14ac:dyDescent="0.5">
      <c r="A19" s="9">
        <v>51</v>
      </c>
      <c r="B19" s="10">
        <v>609</v>
      </c>
      <c r="C19" s="10">
        <v>399</v>
      </c>
      <c r="D19" s="10">
        <v>633</v>
      </c>
      <c r="E19" s="10">
        <v>37</v>
      </c>
      <c r="F19" s="10">
        <v>78</v>
      </c>
      <c r="G19" s="10"/>
    </row>
    <row r="20" spans="1:7" ht="15" x14ac:dyDescent="0.5">
      <c r="A20" s="9">
        <v>52</v>
      </c>
      <c r="B20" s="10">
        <v>296</v>
      </c>
      <c r="C20" s="10">
        <v>208</v>
      </c>
      <c r="D20" s="10">
        <v>379</v>
      </c>
      <c r="E20" s="10">
        <f>25+11</f>
        <v>36</v>
      </c>
      <c r="F20" s="10">
        <v>38</v>
      </c>
      <c r="G20" s="10"/>
    </row>
    <row r="21" spans="1:7" ht="15" x14ac:dyDescent="0.5">
      <c r="A21" s="9">
        <v>1</v>
      </c>
      <c r="B21" s="10">
        <v>298</v>
      </c>
      <c r="C21" s="10">
        <v>194</v>
      </c>
      <c r="D21" s="10">
        <v>267</v>
      </c>
      <c r="E21" s="10">
        <f>19+11</f>
        <v>30</v>
      </c>
      <c r="F21" s="10">
        <v>51</v>
      </c>
      <c r="G21" s="10"/>
    </row>
    <row r="22" spans="1:7" ht="15" x14ac:dyDescent="0.5">
      <c r="A22" s="9">
        <v>2</v>
      </c>
      <c r="B22" s="10">
        <v>428</v>
      </c>
      <c r="C22" s="10">
        <v>229</v>
      </c>
      <c r="D22" s="10">
        <v>266</v>
      </c>
      <c r="E22" s="10">
        <v>23</v>
      </c>
      <c r="F22" s="10">
        <v>96</v>
      </c>
      <c r="G22" s="10"/>
    </row>
    <row r="23" spans="1:7" ht="15" x14ac:dyDescent="0.5">
      <c r="A23" s="9">
        <v>3</v>
      </c>
      <c r="B23" s="10">
        <v>619</v>
      </c>
      <c r="C23" s="10">
        <v>333</v>
      </c>
      <c r="D23" s="10">
        <v>428</v>
      </c>
      <c r="E23" s="10">
        <v>31</v>
      </c>
      <c r="F23" s="10">
        <v>152</v>
      </c>
      <c r="G23" s="10"/>
    </row>
    <row r="24" spans="1:7" ht="15" x14ac:dyDescent="0.5">
      <c r="A24" s="9">
        <v>4</v>
      </c>
      <c r="B24" s="10">
        <v>755</v>
      </c>
      <c r="C24" s="10">
        <v>360</v>
      </c>
      <c r="D24" s="10">
        <v>494</v>
      </c>
      <c r="E24" s="10">
        <v>21</v>
      </c>
      <c r="F24" s="10">
        <v>164</v>
      </c>
      <c r="G24" s="10"/>
    </row>
    <row r="25" spans="1:7" ht="15" x14ac:dyDescent="0.5">
      <c r="A25" s="9">
        <v>5</v>
      </c>
      <c r="B25" s="10">
        <v>997</v>
      </c>
      <c r="C25" s="10">
        <v>438</v>
      </c>
      <c r="D25" s="10">
        <v>701</v>
      </c>
      <c r="E25" s="10">
        <v>34</v>
      </c>
      <c r="F25" s="10">
        <v>189</v>
      </c>
      <c r="G25" s="10"/>
    </row>
    <row r="26" spans="1:7" ht="15" x14ac:dyDescent="0.5">
      <c r="A26" s="9">
        <v>6</v>
      </c>
      <c r="B26" s="10">
        <v>1281</v>
      </c>
      <c r="C26" s="10">
        <v>483</v>
      </c>
      <c r="D26" s="10">
        <v>657</v>
      </c>
      <c r="E26" s="10">
        <v>27</v>
      </c>
      <c r="F26" s="10">
        <v>184</v>
      </c>
      <c r="G26" s="10"/>
    </row>
    <row r="27" spans="1:7" ht="15" x14ac:dyDescent="0.5">
      <c r="A27" s="9">
        <v>7</v>
      </c>
      <c r="B27" s="10">
        <v>1242</v>
      </c>
      <c r="C27" s="10">
        <v>490</v>
      </c>
      <c r="D27" s="10">
        <v>798</v>
      </c>
      <c r="E27" s="10">
        <v>25</v>
      </c>
      <c r="F27" s="10">
        <v>245</v>
      </c>
      <c r="G27" s="10"/>
    </row>
    <row r="28" spans="1:7" ht="15" x14ac:dyDescent="0.5">
      <c r="A28" s="9">
        <v>8</v>
      </c>
      <c r="B28" s="10">
        <v>1062</v>
      </c>
      <c r="C28" s="10">
        <v>416</v>
      </c>
      <c r="D28" s="10">
        <v>731</v>
      </c>
      <c r="E28" s="10">
        <v>25</v>
      </c>
      <c r="F28" s="10">
        <v>257</v>
      </c>
      <c r="G28" s="10"/>
    </row>
    <row r="29" spans="1:7" ht="15" x14ac:dyDescent="0.5">
      <c r="A29" s="9">
        <v>9</v>
      </c>
      <c r="B29" s="10">
        <v>1237</v>
      </c>
      <c r="C29" s="10">
        <v>284</v>
      </c>
      <c r="D29" s="10">
        <v>591</v>
      </c>
      <c r="E29" s="10">
        <v>24</v>
      </c>
      <c r="F29" s="10">
        <v>280</v>
      </c>
      <c r="G29" s="10"/>
    </row>
    <row r="30" spans="1:7" ht="15" x14ac:dyDescent="0.5">
      <c r="A30" s="9">
        <v>10</v>
      </c>
      <c r="B30" s="10">
        <v>1502</v>
      </c>
      <c r="C30" s="10">
        <v>383</v>
      </c>
      <c r="D30" s="10">
        <v>802</v>
      </c>
      <c r="E30" s="10">
        <v>30</v>
      </c>
      <c r="F30" s="10">
        <v>371</v>
      </c>
      <c r="G30" s="10"/>
    </row>
    <row r="31" spans="1:7" ht="15" x14ac:dyDescent="0.5">
      <c r="A31" s="9">
        <v>11</v>
      </c>
      <c r="B31" s="10">
        <v>1853</v>
      </c>
      <c r="C31" s="10">
        <v>409</v>
      </c>
      <c r="D31" s="10">
        <v>760</v>
      </c>
      <c r="E31" s="10">
        <v>38</v>
      </c>
      <c r="F31" s="10">
        <v>409</v>
      </c>
      <c r="G31" s="10"/>
    </row>
    <row r="32" spans="1:7" ht="15" x14ac:dyDescent="0.5">
      <c r="A32" s="9">
        <v>12</v>
      </c>
      <c r="B32" s="10">
        <v>1988</v>
      </c>
      <c r="C32" s="10">
        <v>471</v>
      </c>
      <c r="D32" s="10">
        <v>439</v>
      </c>
      <c r="E32" s="10">
        <v>32</v>
      </c>
      <c r="F32" s="10">
        <v>608</v>
      </c>
      <c r="G32" s="10"/>
    </row>
    <row r="33" spans="1:7" ht="15" x14ac:dyDescent="0.5">
      <c r="A33" s="9">
        <v>13</v>
      </c>
      <c r="B33" s="10">
        <v>1793</v>
      </c>
      <c r="C33" s="10">
        <v>449</v>
      </c>
      <c r="D33" s="10">
        <v>173</v>
      </c>
      <c r="E33" s="10">
        <v>28</v>
      </c>
      <c r="F33" s="10">
        <v>634</v>
      </c>
      <c r="G33" s="10"/>
    </row>
    <row r="34" spans="1:7" ht="15" x14ac:dyDescent="0.5">
      <c r="A34" s="9">
        <v>14</v>
      </c>
      <c r="B34" s="10">
        <v>1217</v>
      </c>
      <c r="C34" s="10">
        <v>398</v>
      </c>
      <c r="D34" s="10">
        <v>96</v>
      </c>
      <c r="E34" s="10">
        <v>34</v>
      </c>
      <c r="F34" s="10">
        <v>641</v>
      </c>
      <c r="G34" s="10"/>
    </row>
    <row r="35" spans="1:7" ht="15" x14ac:dyDescent="0.5">
      <c r="A35" s="9">
        <v>15</v>
      </c>
      <c r="B35" s="10">
        <v>1080</v>
      </c>
      <c r="C35" s="10">
        <v>395</v>
      </c>
      <c r="D35" s="10">
        <v>36</v>
      </c>
      <c r="E35" s="10">
        <v>26</v>
      </c>
      <c r="F35" s="10">
        <v>426</v>
      </c>
      <c r="G35" s="10"/>
    </row>
    <row r="36" spans="1:7" ht="15" x14ac:dyDescent="0.5">
      <c r="A36" s="9">
        <v>16</v>
      </c>
      <c r="B36" s="10">
        <v>1018</v>
      </c>
      <c r="C36" s="10">
        <v>251</v>
      </c>
      <c r="D36" s="10">
        <v>38</v>
      </c>
      <c r="E36" s="10">
        <v>30</v>
      </c>
      <c r="F36" s="10">
        <v>346</v>
      </c>
      <c r="G36" s="10"/>
    </row>
    <row r="37" spans="1:7" ht="15" x14ac:dyDescent="0.5">
      <c r="A37" s="9">
        <v>17</v>
      </c>
      <c r="B37" s="10">
        <v>1183</v>
      </c>
      <c r="C37" s="10">
        <v>279</v>
      </c>
      <c r="D37" s="10">
        <v>41</v>
      </c>
      <c r="E37" s="10">
        <v>50</v>
      </c>
      <c r="F37" s="10">
        <v>435</v>
      </c>
      <c r="G37" s="10"/>
    </row>
    <row r="38" spans="1:7" ht="15" x14ac:dyDescent="0.5">
      <c r="A38" s="9">
        <v>18</v>
      </c>
      <c r="B38" s="10">
        <v>939</v>
      </c>
      <c r="C38" s="10">
        <v>256</v>
      </c>
      <c r="D38" s="10">
        <v>30</v>
      </c>
      <c r="E38" s="10">
        <v>35</v>
      </c>
      <c r="F38" s="10">
        <v>472</v>
      </c>
      <c r="G38" s="10"/>
    </row>
    <row r="39" spans="1:7" ht="15" x14ac:dyDescent="0.5">
      <c r="A39" s="9">
        <v>19</v>
      </c>
      <c r="B39" s="10">
        <v>856</v>
      </c>
      <c r="C39" s="10">
        <v>213</v>
      </c>
      <c r="D39" s="10">
        <v>30</v>
      </c>
      <c r="E39" s="10">
        <v>43</v>
      </c>
      <c r="F39" s="10">
        <v>621</v>
      </c>
      <c r="G39" s="10"/>
    </row>
    <row r="40" spans="1:7" ht="15" x14ac:dyDescent="0.5">
      <c r="A40" s="9">
        <v>20</v>
      </c>
      <c r="B40" s="10">
        <v>804</v>
      </c>
      <c r="C40" s="10">
        <v>286</v>
      </c>
      <c r="D40" s="10">
        <v>22</v>
      </c>
      <c r="E40" s="10">
        <v>51</v>
      </c>
      <c r="F40" s="10">
        <v>703</v>
      </c>
      <c r="G40" s="10"/>
    </row>
    <row r="41" spans="1:7" ht="15" x14ac:dyDescent="0.5">
      <c r="A41" s="9">
        <v>21</v>
      </c>
      <c r="B41" s="10">
        <v>726</v>
      </c>
      <c r="C41" s="10">
        <v>275</v>
      </c>
      <c r="D41" s="10">
        <v>98</v>
      </c>
      <c r="E41" s="10">
        <v>41</v>
      </c>
      <c r="F41" s="10">
        <v>711</v>
      </c>
      <c r="G41" s="11"/>
    </row>
    <row r="42" spans="1:7" ht="15" x14ac:dyDescent="0.5">
      <c r="A42" s="9">
        <v>22</v>
      </c>
      <c r="B42" s="10">
        <v>399</v>
      </c>
      <c r="C42" s="10">
        <v>201</v>
      </c>
      <c r="D42" s="10">
        <v>17</v>
      </c>
      <c r="E42" s="10">
        <v>51</v>
      </c>
      <c r="F42" s="10">
        <v>403</v>
      </c>
      <c r="G42" s="11"/>
    </row>
    <row r="43" spans="1:7" ht="15" x14ac:dyDescent="0.5">
      <c r="A43" s="9">
        <v>23</v>
      </c>
      <c r="B43" s="10">
        <v>394</v>
      </c>
      <c r="C43" s="10">
        <v>165</v>
      </c>
      <c r="D43" s="10">
        <v>38</v>
      </c>
      <c r="E43" s="10">
        <v>46</v>
      </c>
      <c r="F43" s="10">
        <v>552</v>
      </c>
      <c r="G43" s="11"/>
    </row>
    <row r="44" spans="1:7" ht="15" x14ac:dyDescent="0.5">
      <c r="A44" s="9">
        <v>24</v>
      </c>
      <c r="B44" s="10">
        <v>440</v>
      </c>
      <c r="C44" s="10">
        <v>250</v>
      </c>
      <c r="D44" s="10">
        <v>76</v>
      </c>
      <c r="E44" s="10">
        <v>42</v>
      </c>
      <c r="F44" s="10">
        <v>766</v>
      </c>
      <c r="G44" s="11"/>
    </row>
    <row r="45" spans="1:7" ht="15" x14ac:dyDescent="0.5">
      <c r="A45" s="9">
        <v>25</v>
      </c>
      <c r="B45" s="10">
        <v>411</v>
      </c>
      <c r="C45" s="10">
        <v>272</v>
      </c>
      <c r="D45" s="10">
        <v>16</v>
      </c>
      <c r="E45" s="10">
        <v>55</v>
      </c>
      <c r="F45" s="10">
        <v>714</v>
      </c>
      <c r="G45" s="10"/>
    </row>
    <row r="46" spans="1:7" ht="15" x14ac:dyDescent="0.5">
      <c r="A46" s="9">
        <v>26</v>
      </c>
      <c r="B46" s="10">
        <v>357</v>
      </c>
      <c r="C46" s="10">
        <v>301</v>
      </c>
      <c r="D46" s="10">
        <v>23</v>
      </c>
      <c r="E46" s="10">
        <v>61</v>
      </c>
      <c r="F46" s="10">
        <v>806</v>
      </c>
      <c r="G46" s="10"/>
    </row>
    <row r="47" spans="1:7" ht="15" x14ac:dyDescent="0.5">
      <c r="A47" s="9">
        <v>27</v>
      </c>
      <c r="B47" s="10">
        <v>362</v>
      </c>
      <c r="C47" s="10">
        <v>290</v>
      </c>
      <c r="D47" s="10">
        <v>27</v>
      </c>
      <c r="E47" s="10">
        <v>56</v>
      </c>
      <c r="F47" s="10">
        <v>717</v>
      </c>
      <c r="G47" s="11"/>
    </row>
    <row r="48" spans="1:7" ht="15" x14ac:dyDescent="0.5">
      <c r="A48" s="9">
        <v>28</v>
      </c>
      <c r="B48" s="10">
        <v>284</v>
      </c>
      <c r="C48" s="10">
        <v>240</v>
      </c>
      <c r="D48" s="10">
        <v>20</v>
      </c>
      <c r="E48" s="10">
        <v>67</v>
      </c>
      <c r="F48" s="10">
        <v>709</v>
      </c>
      <c r="G48" s="10"/>
    </row>
    <row r="49" spans="1:7" ht="15" x14ac:dyDescent="0.5">
      <c r="A49" s="9">
        <v>29</v>
      </c>
      <c r="B49" s="10">
        <v>238</v>
      </c>
      <c r="C49" s="10">
        <v>239</v>
      </c>
      <c r="D49" s="10">
        <v>40</v>
      </c>
      <c r="E49" s="10">
        <v>41</v>
      </c>
      <c r="F49" s="10">
        <v>570</v>
      </c>
      <c r="G49" s="11"/>
    </row>
    <row r="50" spans="1:7" ht="15" x14ac:dyDescent="0.5">
      <c r="A50" s="9">
        <v>30</v>
      </c>
      <c r="B50" s="10">
        <v>197</v>
      </c>
      <c r="C50" s="10">
        <v>179</v>
      </c>
      <c r="D50" s="10">
        <v>28</v>
      </c>
      <c r="E50" s="10">
        <v>41</v>
      </c>
      <c r="F50" s="10">
        <v>478</v>
      </c>
      <c r="G50" s="10"/>
    </row>
    <row r="51" spans="1:7" ht="15" x14ac:dyDescent="0.5">
      <c r="A51" s="9">
        <v>31</v>
      </c>
      <c r="B51" s="10">
        <v>156</v>
      </c>
      <c r="C51" s="10">
        <v>134</v>
      </c>
      <c r="D51" s="10">
        <v>19</v>
      </c>
      <c r="E51" s="10">
        <v>25</v>
      </c>
      <c r="F51" s="10">
        <v>322</v>
      </c>
      <c r="G51" s="10"/>
    </row>
    <row r="52" spans="1:7" ht="15" x14ac:dyDescent="0.5">
      <c r="A52" s="9">
        <v>32</v>
      </c>
      <c r="B52" s="10">
        <v>118</v>
      </c>
      <c r="C52" s="10">
        <v>119</v>
      </c>
      <c r="D52" s="10">
        <v>15</v>
      </c>
      <c r="E52" s="10">
        <v>35</v>
      </c>
      <c r="F52" s="10">
        <v>255</v>
      </c>
      <c r="G52" s="10"/>
    </row>
    <row r="53" spans="1:7" ht="15" x14ac:dyDescent="0.5">
      <c r="A53" s="9">
        <v>33</v>
      </c>
      <c r="B53" s="10">
        <v>84</v>
      </c>
      <c r="C53" s="10">
        <v>69</v>
      </c>
      <c r="D53" s="10">
        <v>20</v>
      </c>
      <c r="E53" s="10">
        <v>31</v>
      </c>
      <c r="F53" s="10">
        <v>191</v>
      </c>
      <c r="G53" s="10"/>
    </row>
    <row r="54" spans="1:7" ht="15" x14ac:dyDescent="0.5">
      <c r="A54" s="9">
        <v>34</v>
      </c>
      <c r="B54" s="10">
        <v>99</v>
      </c>
      <c r="C54" s="10">
        <v>86</v>
      </c>
      <c r="D54" s="10">
        <v>16</v>
      </c>
      <c r="E54" s="10">
        <v>23</v>
      </c>
      <c r="F54" s="10">
        <v>160</v>
      </c>
      <c r="G54" s="10"/>
    </row>
    <row r="55" spans="1:7" ht="15" x14ac:dyDescent="0.5">
      <c r="A55" s="9">
        <v>35</v>
      </c>
      <c r="B55" s="10">
        <v>72</v>
      </c>
      <c r="C55" s="10">
        <v>66</v>
      </c>
      <c r="D55" s="10">
        <v>19</v>
      </c>
      <c r="E55" s="10">
        <v>20</v>
      </c>
      <c r="F55" s="10">
        <v>104</v>
      </c>
      <c r="G55" s="10"/>
    </row>
    <row r="56" spans="1:7" ht="15" x14ac:dyDescent="0.5">
      <c r="A56" s="9">
        <v>36</v>
      </c>
      <c r="B56" s="10">
        <v>87</v>
      </c>
      <c r="C56" s="10">
        <v>85</v>
      </c>
      <c r="D56" s="10">
        <v>11</v>
      </c>
      <c r="E56" s="10">
        <v>40</v>
      </c>
      <c r="F56" s="10">
        <v>130</v>
      </c>
      <c r="G56" s="1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C54B-B67E-4A3B-B656-712DA51DA81A}">
  <dimension ref="A1:G56"/>
  <sheetViews>
    <sheetView zoomScale="70" zoomScaleNormal="70" workbookViewId="0">
      <selection activeCell="A2" sqref="A1:A2"/>
    </sheetView>
  </sheetViews>
  <sheetFormatPr defaultRowHeight="13.8" x14ac:dyDescent="0.45"/>
  <cols>
    <col min="1" max="1" width="17.20703125" style="5" customWidth="1"/>
    <col min="2" max="6" width="23.68359375" style="5" customWidth="1"/>
    <col min="7" max="7" width="15.734375" style="5" customWidth="1"/>
    <col min="8" max="16384" width="8.83984375" style="5"/>
  </cols>
  <sheetData>
    <row r="1" spans="1:7" ht="17.7" x14ac:dyDescent="0.6">
      <c r="A1" s="4" t="s">
        <v>17</v>
      </c>
    </row>
    <row r="2" spans="1:7" ht="15" x14ac:dyDescent="0.5">
      <c r="A2" s="6" t="s">
        <v>18</v>
      </c>
      <c r="B2" s="6"/>
      <c r="C2" s="6"/>
      <c r="D2" s="6"/>
      <c r="E2" s="6"/>
      <c r="F2" s="6"/>
      <c r="G2" s="6"/>
    </row>
    <row r="3" spans="1:7" ht="15" x14ac:dyDescent="0.5">
      <c r="A3" s="6"/>
      <c r="B3" s="6"/>
      <c r="C3" s="6"/>
      <c r="D3" s="6"/>
      <c r="E3" s="6"/>
      <c r="F3" s="6"/>
      <c r="G3" s="6"/>
    </row>
    <row r="4" spans="1:7" ht="15" x14ac:dyDescent="0.5">
      <c r="A4" s="7" t="s">
        <v>8</v>
      </c>
      <c r="B4" s="8" t="s">
        <v>11</v>
      </c>
      <c r="C4" s="8" t="s">
        <v>10</v>
      </c>
      <c r="D4" s="8" t="s">
        <v>9</v>
      </c>
      <c r="E4" s="8" t="s">
        <v>12</v>
      </c>
      <c r="F4" s="8" t="s">
        <v>13</v>
      </c>
      <c r="G4" s="8" t="s">
        <v>14</v>
      </c>
    </row>
    <row r="5" spans="1:7" ht="15" x14ac:dyDescent="0.5">
      <c r="A5" s="9">
        <v>37</v>
      </c>
      <c r="B5" s="10">
        <v>23</v>
      </c>
      <c r="C5" s="10">
        <v>32</v>
      </c>
      <c r="D5" s="10">
        <v>39</v>
      </c>
      <c r="E5" s="10">
        <v>15</v>
      </c>
      <c r="F5" s="10">
        <v>12</v>
      </c>
      <c r="G5" s="10">
        <v>39</v>
      </c>
    </row>
    <row r="6" spans="1:7" ht="15" x14ac:dyDescent="0.5">
      <c r="A6" s="9">
        <v>38</v>
      </c>
      <c r="B6" s="10">
        <v>21</v>
      </c>
      <c r="C6" s="10">
        <v>25</v>
      </c>
      <c r="D6" s="10">
        <v>42</v>
      </c>
      <c r="E6" s="10">
        <v>16</v>
      </c>
      <c r="F6" s="10">
        <v>8</v>
      </c>
      <c r="G6" s="10">
        <v>39</v>
      </c>
    </row>
    <row r="7" spans="1:7" ht="15" x14ac:dyDescent="0.5">
      <c r="A7" s="9">
        <v>39</v>
      </c>
      <c r="B7" s="10">
        <v>20</v>
      </c>
      <c r="C7" s="10">
        <v>24</v>
      </c>
      <c r="D7" s="10">
        <v>27</v>
      </c>
      <c r="E7" s="10">
        <v>14</v>
      </c>
      <c r="F7" s="10">
        <v>13</v>
      </c>
      <c r="G7" s="10">
        <v>36</v>
      </c>
    </row>
    <row r="8" spans="1:7" ht="15" x14ac:dyDescent="0.5">
      <c r="A8" s="9">
        <v>40</v>
      </c>
      <c r="B8" s="10">
        <v>32</v>
      </c>
      <c r="C8" s="10">
        <v>25</v>
      </c>
      <c r="D8" s="10">
        <v>46</v>
      </c>
      <c r="E8" s="10">
        <v>15</v>
      </c>
      <c r="F8" s="10">
        <v>13</v>
      </c>
      <c r="G8" s="10">
        <v>41</v>
      </c>
    </row>
    <row r="9" spans="1:7" ht="15" x14ac:dyDescent="0.5">
      <c r="A9" s="9">
        <v>41</v>
      </c>
      <c r="B9" s="10">
        <v>26</v>
      </c>
      <c r="C9" s="10">
        <v>20</v>
      </c>
      <c r="D9" s="10">
        <v>30</v>
      </c>
      <c r="E9" s="10">
        <v>21</v>
      </c>
      <c r="F9" s="10">
        <v>12</v>
      </c>
      <c r="G9" s="10">
        <v>52</v>
      </c>
    </row>
    <row r="10" spans="1:7" ht="15" x14ac:dyDescent="0.5">
      <c r="A10" s="9">
        <v>42</v>
      </c>
      <c r="B10" s="10">
        <v>32</v>
      </c>
      <c r="C10" s="10">
        <v>30</v>
      </c>
      <c r="D10" s="10">
        <v>24</v>
      </c>
      <c r="E10" s="10">
        <v>15</v>
      </c>
      <c r="F10" s="10">
        <v>19</v>
      </c>
      <c r="G10" s="10">
        <v>48</v>
      </c>
    </row>
    <row r="11" spans="1:7" ht="15" x14ac:dyDescent="0.5">
      <c r="A11" s="9">
        <v>43</v>
      </c>
      <c r="B11" s="10">
        <v>31</v>
      </c>
      <c r="C11" s="10">
        <v>52</v>
      </c>
      <c r="D11" s="10">
        <v>47</v>
      </c>
      <c r="E11" s="10">
        <v>15</v>
      </c>
      <c r="F11" s="10">
        <v>16</v>
      </c>
      <c r="G11" s="10">
        <v>57</v>
      </c>
    </row>
    <row r="12" spans="1:7" ht="15" x14ac:dyDescent="0.5">
      <c r="A12" s="9">
        <v>44</v>
      </c>
      <c r="B12" s="10">
        <v>27</v>
      </c>
      <c r="C12" s="10">
        <v>28</v>
      </c>
      <c r="D12" s="10">
        <v>31</v>
      </c>
      <c r="E12" s="10">
        <v>18</v>
      </c>
      <c r="F12" s="10">
        <v>13</v>
      </c>
      <c r="G12" s="10">
        <v>71</v>
      </c>
    </row>
    <row r="13" spans="1:7" ht="15" x14ac:dyDescent="0.5">
      <c r="A13" s="9">
        <v>45</v>
      </c>
      <c r="B13" s="10">
        <v>30</v>
      </c>
      <c r="C13" s="10">
        <v>35</v>
      </c>
      <c r="D13" s="10">
        <v>43</v>
      </c>
      <c r="E13" s="10">
        <v>15</v>
      </c>
      <c r="F13" s="10">
        <v>20</v>
      </c>
      <c r="G13" s="10">
        <v>53</v>
      </c>
    </row>
    <row r="14" spans="1:7" ht="15" x14ac:dyDescent="0.5">
      <c r="A14" s="9">
        <v>46</v>
      </c>
      <c r="B14" s="10">
        <v>32</v>
      </c>
      <c r="C14" s="10">
        <v>36</v>
      </c>
      <c r="D14" s="10">
        <v>28</v>
      </c>
      <c r="E14" s="10">
        <v>16</v>
      </c>
      <c r="F14" s="10">
        <v>17</v>
      </c>
      <c r="G14" s="10">
        <v>75</v>
      </c>
    </row>
    <row r="15" spans="1:7" ht="15" x14ac:dyDescent="0.5">
      <c r="A15" s="9">
        <v>47</v>
      </c>
      <c r="B15" s="10">
        <v>35</v>
      </c>
      <c r="C15" s="10">
        <v>44</v>
      </c>
      <c r="D15" s="10">
        <v>45</v>
      </c>
      <c r="E15" s="10">
        <v>7</v>
      </c>
      <c r="F15" s="10">
        <v>17</v>
      </c>
      <c r="G15" s="10">
        <v>91</v>
      </c>
    </row>
    <row r="16" spans="1:7" ht="15" x14ac:dyDescent="0.5">
      <c r="A16" s="9">
        <v>48</v>
      </c>
      <c r="B16" s="10">
        <v>39</v>
      </c>
      <c r="C16" s="10">
        <v>40</v>
      </c>
      <c r="D16" s="10">
        <v>52</v>
      </c>
      <c r="E16" s="10">
        <v>8</v>
      </c>
      <c r="F16" s="10">
        <v>25</v>
      </c>
      <c r="G16" s="10">
        <v>50</v>
      </c>
    </row>
    <row r="17" spans="1:7" ht="15" x14ac:dyDescent="0.5">
      <c r="A17" s="9">
        <v>49</v>
      </c>
      <c r="B17" s="10">
        <v>38</v>
      </c>
      <c r="C17" s="10">
        <v>41</v>
      </c>
      <c r="D17" s="10">
        <v>64</v>
      </c>
      <c r="E17" s="10">
        <v>11</v>
      </c>
      <c r="F17" s="10">
        <v>18</v>
      </c>
      <c r="G17" s="10"/>
    </row>
    <row r="18" spans="1:7" ht="15" x14ac:dyDescent="0.5">
      <c r="A18" s="9">
        <v>50</v>
      </c>
      <c r="B18" s="10">
        <v>48</v>
      </c>
      <c r="C18" s="10">
        <v>37</v>
      </c>
      <c r="D18" s="10">
        <v>57</v>
      </c>
      <c r="E18" s="10">
        <v>16</v>
      </c>
      <c r="F18" s="10">
        <v>16</v>
      </c>
      <c r="G18" s="10"/>
    </row>
    <row r="19" spans="1:7" ht="15" x14ac:dyDescent="0.5">
      <c r="A19" s="9">
        <v>51</v>
      </c>
      <c r="B19" s="10">
        <v>55</v>
      </c>
      <c r="C19" s="10">
        <v>56</v>
      </c>
      <c r="D19" s="10">
        <v>59</v>
      </c>
      <c r="E19" s="10">
        <v>14</v>
      </c>
      <c r="F19" s="10">
        <v>21</v>
      </c>
      <c r="G19" s="10"/>
    </row>
    <row r="20" spans="1:7" ht="15" x14ac:dyDescent="0.5">
      <c r="A20" s="9">
        <v>52</v>
      </c>
      <c r="B20" s="10">
        <v>82</v>
      </c>
      <c r="C20" s="10">
        <v>63</v>
      </c>
      <c r="D20" s="10">
        <v>75</v>
      </c>
      <c r="E20" s="10">
        <v>25.5</v>
      </c>
      <c r="F20" s="10">
        <v>13</v>
      </c>
      <c r="G20" s="10"/>
    </row>
    <row r="21" spans="1:7" ht="15" x14ac:dyDescent="0.5">
      <c r="A21" s="9">
        <v>1</v>
      </c>
      <c r="B21" s="10">
        <v>82</v>
      </c>
      <c r="C21" s="10">
        <v>45</v>
      </c>
      <c r="D21" s="10">
        <v>68</v>
      </c>
      <c r="E21" s="10">
        <v>29.5</v>
      </c>
      <c r="F21" s="10">
        <v>15</v>
      </c>
      <c r="G21" s="10"/>
    </row>
    <row r="22" spans="1:7" ht="15" x14ac:dyDescent="0.5">
      <c r="A22" s="9">
        <v>2</v>
      </c>
      <c r="B22" s="10">
        <v>58</v>
      </c>
      <c r="C22" s="10">
        <v>45</v>
      </c>
      <c r="D22" s="10">
        <v>59</v>
      </c>
      <c r="E22" s="10">
        <v>11</v>
      </c>
      <c r="F22" s="10">
        <v>15</v>
      </c>
      <c r="G22" s="10"/>
    </row>
    <row r="23" spans="1:7" ht="15" x14ac:dyDescent="0.5">
      <c r="A23" s="9">
        <v>3</v>
      </c>
      <c r="B23" s="10">
        <v>49</v>
      </c>
      <c r="C23" s="10">
        <v>54</v>
      </c>
      <c r="D23" s="10">
        <v>47</v>
      </c>
      <c r="E23" s="10">
        <v>8</v>
      </c>
      <c r="F23" s="10">
        <v>18</v>
      </c>
      <c r="G23" s="10"/>
    </row>
    <row r="24" spans="1:7" ht="15" x14ac:dyDescent="0.5">
      <c r="A24" s="9">
        <v>4</v>
      </c>
      <c r="B24" s="10">
        <v>74</v>
      </c>
      <c r="C24" s="10">
        <v>50</v>
      </c>
      <c r="D24" s="10">
        <v>62</v>
      </c>
      <c r="E24" s="10">
        <v>18</v>
      </c>
      <c r="F24" s="10">
        <v>23</v>
      </c>
      <c r="G24" s="10"/>
    </row>
    <row r="25" spans="1:7" ht="15" x14ac:dyDescent="0.5">
      <c r="A25" s="9">
        <v>5</v>
      </c>
      <c r="B25" s="10">
        <v>73</v>
      </c>
      <c r="C25" s="10">
        <v>68</v>
      </c>
      <c r="D25" s="10">
        <v>51</v>
      </c>
      <c r="E25" s="10">
        <v>19</v>
      </c>
      <c r="F25" s="10">
        <v>29</v>
      </c>
      <c r="G25" s="10"/>
    </row>
    <row r="26" spans="1:7" ht="15" x14ac:dyDescent="0.5">
      <c r="A26" s="9">
        <v>6</v>
      </c>
      <c r="B26" s="10">
        <v>91</v>
      </c>
      <c r="C26" s="10">
        <v>62</v>
      </c>
      <c r="D26" s="10">
        <v>47</v>
      </c>
      <c r="E26" s="10">
        <v>20</v>
      </c>
      <c r="F26" s="10">
        <v>29</v>
      </c>
      <c r="G26" s="10"/>
    </row>
    <row r="27" spans="1:7" ht="15" x14ac:dyDescent="0.5">
      <c r="A27" s="9">
        <v>7</v>
      </c>
      <c r="B27" s="10">
        <v>86</v>
      </c>
      <c r="C27" s="10">
        <v>59</v>
      </c>
      <c r="D27" s="10">
        <v>53</v>
      </c>
      <c r="E27" s="10">
        <v>18</v>
      </c>
      <c r="F27" s="10">
        <v>16</v>
      </c>
      <c r="G27" s="10"/>
    </row>
    <row r="28" spans="1:7" ht="15" x14ac:dyDescent="0.5">
      <c r="A28" s="9">
        <v>8</v>
      </c>
      <c r="B28" s="10">
        <v>94</v>
      </c>
      <c r="C28" s="10">
        <v>49</v>
      </c>
      <c r="D28" s="10">
        <v>66</v>
      </c>
      <c r="E28" s="10">
        <v>12</v>
      </c>
      <c r="F28" s="10">
        <v>26</v>
      </c>
      <c r="G28" s="10"/>
    </row>
    <row r="29" spans="1:7" ht="15" x14ac:dyDescent="0.5">
      <c r="A29" s="9">
        <v>9</v>
      </c>
      <c r="B29" s="10">
        <v>76</v>
      </c>
      <c r="C29" s="10">
        <v>55</v>
      </c>
      <c r="D29" s="10">
        <v>64</v>
      </c>
      <c r="E29" s="10">
        <v>14</v>
      </c>
      <c r="F29" s="10">
        <v>28</v>
      </c>
      <c r="G29" s="10"/>
    </row>
    <row r="30" spans="1:7" ht="15" x14ac:dyDescent="0.5">
      <c r="A30" s="9">
        <v>10</v>
      </c>
      <c r="B30" s="10">
        <v>82</v>
      </c>
      <c r="C30" s="10">
        <v>46</v>
      </c>
      <c r="D30" s="10">
        <v>53</v>
      </c>
      <c r="E30" s="10">
        <v>16</v>
      </c>
      <c r="F30" s="10">
        <v>31</v>
      </c>
      <c r="G30" s="10"/>
    </row>
    <row r="31" spans="1:7" ht="15" x14ac:dyDescent="0.5">
      <c r="A31" s="9">
        <v>11</v>
      </c>
      <c r="B31" s="10">
        <v>92</v>
      </c>
      <c r="C31" s="10">
        <v>44</v>
      </c>
      <c r="D31" s="10">
        <v>68</v>
      </c>
      <c r="E31" s="10">
        <v>16</v>
      </c>
      <c r="F31" s="10">
        <v>28</v>
      </c>
      <c r="G31" s="10"/>
    </row>
    <row r="32" spans="1:7" ht="15" x14ac:dyDescent="0.5">
      <c r="A32" s="9">
        <v>12</v>
      </c>
      <c r="B32" s="10">
        <v>87</v>
      </c>
      <c r="C32" s="10">
        <v>57</v>
      </c>
      <c r="D32" s="10">
        <v>55</v>
      </c>
      <c r="E32" s="10">
        <v>12</v>
      </c>
      <c r="F32" s="10">
        <v>32</v>
      </c>
      <c r="G32" s="10"/>
    </row>
    <row r="33" spans="1:7" ht="15" x14ac:dyDescent="0.5">
      <c r="A33" s="9">
        <v>13</v>
      </c>
      <c r="B33" s="10">
        <v>96</v>
      </c>
      <c r="C33" s="10">
        <v>49</v>
      </c>
      <c r="D33" s="10">
        <v>53</v>
      </c>
      <c r="E33" s="10">
        <v>14</v>
      </c>
      <c r="F33" s="10">
        <v>31</v>
      </c>
      <c r="G33" s="10"/>
    </row>
    <row r="34" spans="1:7" ht="15" x14ac:dyDescent="0.5">
      <c r="A34" s="9">
        <v>14</v>
      </c>
      <c r="B34" s="10">
        <v>113</v>
      </c>
      <c r="C34" s="10">
        <v>53</v>
      </c>
      <c r="D34" s="10">
        <v>41</v>
      </c>
      <c r="E34" s="10">
        <v>15</v>
      </c>
      <c r="F34" s="10">
        <v>37</v>
      </c>
      <c r="G34" s="10"/>
    </row>
    <row r="35" spans="1:7" ht="15" x14ac:dyDescent="0.5">
      <c r="A35" s="9">
        <v>15</v>
      </c>
      <c r="B35" s="10">
        <v>96</v>
      </c>
      <c r="C35" s="10">
        <v>58</v>
      </c>
      <c r="D35" s="10">
        <v>40</v>
      </c>
      <c r="E35" s="10">
        <v>19</v>
      </c>
      <c r="F35" s="10">
        <v>43</v>
      </c>
      <c r="G35" s="10"/>
    </row>
    <row r="36" spans="1:7" ht="15" x14ac:dyDescent="0.5">
      <c r="A36" s="9">
        <v>16</v>
      </c>
      <c r="B36" s="10">
        <v>78</v>
      </c>
      <c r="C36" s="10">
        <v>46</v>
      </c>
      <c r="D36" s="10">
        <v>24</v>
      </c>
      <c r="E36" s="10">
        <v>13</v>
      </c>
      <c r="F36" s="10">
        <v>44</v>
      </c>
      <c r="G36" s="10"/>
    </row>
    <row r="37" spans="1:7" ht="15" x14ac:dyDescent="0.5">
      <c r="A37" s="9">
        <v>17</v>
      </c>
      <c r="B37" s="10">
        <v>59</v>
      </c>
      <c r="C37" s="10">
        <v>44</v>
      </c>
      <c r="D37" s="10">
        <v>23</v>
      </c>
      <c r="E37" s="10">
        <v>19</v>
      </c>
      <c r="F37" s="10">
        <v>41</v>
      </c>
      <c r="G37" s="10"/>
    </row>
    <row r="38" spans="1:7" ht="15" x14ac:dyDescent="0.5">
      <c r="A38" s="9">
        <v>18</v>
      </c>
      <c r="B38" s="10">
        <v>84</v>
      </c>
      <c r="C38" s="10">
        <v>47</v>
      </c>
      <c r="D38" s="10">
        <v>23</v>
      </c>
      <c r="E38" s="10">
        <v>13</v>
      </c>
      <c r="F38" s="10">
        <v>50</v>
      </c>
      <c r="G38" s="10"/>
    </row>
    <row r="39" spans="1:7" ht="15" x14ac:dyDescent="0.5">
      <c r="A39" s="9">
        <v>19</v>
      </c>
      <c r="B39" s="10">
        <v>71</v>
      </c>
      <c r="C39" s="10">
        <v>49</v>
      </c>
      <c r="D39" s="10">
        <v>24</v>
      </c>
      <c r="E39" s="10">
        <v>17</v>
      </c>
      <c r="F39" s="10">
        <v>49</v>
      </c>
      <c r="G39" s="10"/>
    </row>
    <row r="40" spans="1:7" ht="15" x14ac:dyDescent="0.5">
      <c r="A40" s="9">
        <v>20</v>
      </c>
      <c r="B40" s="10">
        <v>75</v>
      </c>
      <c r="C40" s="10">
        <v>51</v>
      </c>
      <c r="D40" s="10">
        <v>22</v>
      </c>
      <c r="E40" s="10">
        <v>15</v>
      </c>
      <c r="F40" s="10">
        <v>42</v>
      </c>
      <c r="G40" s="10"/>
    </row>
    <row r="41" spans="1:7" ht="15" x14ac:dyDescent="0.5">
      <c r="A41" s="9">
        <v>21</v>
      </c>
      <c r="B41" s="10">
        <v>73</v>
      </c>
      <c r="C41" s="10">
        <v>43</v>
      </c>
      <c r="D41" s="10">
        <v>25</v>
      </c>
      <c r="E41" s="10">
        <v>19</v>
      </c>
      <c r="F41" s="10">
        <v>47</v>
      </c>
      <c r="G41" s="11"/>
    </row>
    <row r="42" spans="1:7" ht="15" x14ac:dyDescent="0.5">
      <c r="A42" s="9">
        <v>22</v>
      </c>
      <c r="B42" s="10">
        <v>56</v>
      </c>
      <c r="C42" s="10">
        <v>46</v>
      </c>
      <c r="D42" s="10">
        <v>19</v>
      </c>
      <c r="E42" s="10">
        <v>13</v>
      </c>
      <c r="F42" s="10">
        <v>63</v>
      </c>
      <c r="G42" s="11"/>
    </row>
    <row r="43" spans="1:7" ht="15" x14ac:dyDescent="0.5">
      <c r="A43" s="9">
        <v>23</v>
      </c>
      <c r="B43" s="10">
        <v>54</v>
      </c>
      <c r="C43" s="10">
        <v>43</v>
      </c>
      <c r="D43" s="10">
        <v>16</v>
      </c>
      <c r="E43" s="10">
        <v>26</v>
      </c>
      <c r="F43" s="10">
        <v>60</v>
      </c>
      <c r="G43" s="11"/>
    </row>
    <row r="44" spans="1:7" ht="15" x14ac:dyDescent="0.5">
      <c r="A44" s="9">
        <v>24</v>
      </c>
      <c r="B44" s="10">
        <v>42</v>
      </c>
      <c r="C44" s="10">
        <v>42</v>
      </c>
      <c r="D44" s="10">
        <v>20</v>
      </c>
      <c r="E44" s="10">
        <v>14</v>
      </c>
      <c r="F44" s="10">
        <v>51</v>
      </c>
      <c r="G44" s="11"/>
    </row>
    <row r="45" spans="1:7" ht="15" x14ac:dyDescent="0.5">
      <c r="A45" s="9">
        <v>25</v>
      </c>
      <c r="B45" s="10">
        <v>44</v>
      </c>
      <c r="C45" s="10">
        <v>56</v>
      </c>
      <c r="D45" s="10">
        <v>15</v>
      </c>
      <c r="E45" s="10">
        <v>12</v>
      </c>
      <c r="F45" s="10">
        <v>53</v>
      </c>
      <c r="G45" s="10"/>
    </row>
    <row r="46" spans="1:7" ht="15" x14ac:dyDescent="0.5">
      <c r="A46" s="9">
        <v>26</v>
      </c>
      <c r="B46" s="10">
        <v>60</v>
      </c>
      <c r="C46" s="10">
        <v>36</v>
      </c>
      <c r="D46" s="10">
        <v>20</v>
      </c>
      <c r="E46" s="10">
        <v>10</v>
      </c>
      <c r="F46" s="10">
        <v>51</v>
      </c>
      <c r="G46" s="10"/>
    </row>
    <row r="47" spans="1:7" ht="15" x14ac:dyDescent="0.5">
      <c r="A47" s="9">
        <v>27</v>
      </c>
      <c r="B47" s="10">
        <v>52</v>
      </c>
      <c r="C47" s="10">
        <v>40</v>
      </c>
      <c r="D47" s="10">
        <v>18</v>
      </c>
      <c r="E47" s="10">
        <v>13</v>
      </c>
      <c r="F47" s="10">
        <v>58</v>
      </c>
      <c r="G47" s="11"/>
    </row>
    <row r="48" spans="1:7" ht="15" x14ac:dyDescent="0.5">
      <c r="A48" s="9">
        <v>28</v>
      </c>
      <c r="B48" s="10">
        <v>51</v>
      </c>
      <c r="C48" s="10">
        <v>31</v>
      </c>
      <c r="D48" s="10">
        <v>19</v>
      </c>
      <c r="E48" s="10">
        <v>15</v>
      </c>
      <c r="F48" s="10">
        <v>67</v>
      </c>
      <c r="G48" s="10"/>
    </row>
    <row r="49" spans="1:7" ht="15" x14ac:dyDescent="0.5">
      <c r="A49" s="9">
        <v>29</v>
      </c>
      <c r="B49" s="10">
        <v>37</v>
      </c>
      <c r="C49" s="10">
        <v>39</v>
      </c>
      <c r="D49" s="10">
        <v>11</v>
      </c>
      <c r="E49" s="10">
        <v>10</v>
      </c>
      <c r="F49" s="10">
        <v>59</v>
      </c>
      <c r="G49" s="11"/>
    </row>
    <row r="50" spans="1:7" ht="15" x14ac:dyDescent="0.5">
      <c r="A50" s="9">
        <v>30</v>
      </c>
      <c r="B50" s="10">
        <v>34</v>
      </c>
      <c r="C50" s="10">
        <v>52</v>
      </c>
      <c r="D50" s="10">
        <v>11</v>
      </c>
      <c r="E50" s="10">
        <v>12</v>
      </c>
      <c r="F50" s="10">
        <v>61</v>
      </c>
      <c r="G50" s="10"/>
    </row>
    <row r="51" spans="1:7" ht="15" x14ac:dyDescent="0.5">
      <c r="A51" s="9">
        <v>31</v>
      </c>
      <c r="B51" s="10">
        <v>38</v>
      </c>
      <c r="C51" s="10">
        <v>34</v>
      </c>
      <c r="D51" s="10">
        <v>21</v>
      </c>
      <c r="E51" s="10">
        <v>9</v>
      </c>
      <c r="F51" s="10">
        <v>56</v>
      </c>
      <c r="G51" s="10"/>
    </row>
    <row r="52" spans="1:7" ht="15" x14ac:dyDescent="0.5">
      <c r="A52" s="9">
        <v>32</v>
      </c>
      <c r="B52" s="10">
        <v>30</v>
      </c>
      <c r="C52" s="10">
        <v>41</v>
      </c>
      <c r="D52" s="10">
        <v>16</v>
      </c>
      <c r="E52" s="10">
        <v>8</v>
      </c>
      <c r="F52" s="10">
        <v>57</v>
      </c>
      <c r="G52" s="10"/>
    </row>
    <row r="53" spans="1:7" ht="15" x14ac:dyDescent="0.5">
      <c r="A53" s="9">
        <v>33</v>
      </c>
      <c r="B53" s="10">
        <v>35</v>
      </c>
      <c r="C53" s="10">
        <v>22</v>
      </c>
      <c r="D53" s="10">
        <v>12</v>
      </c>
      <c r="E53" s="10">
        <v>16</v>
      </c>
      <c r="F53" s="10">
        <v>53</v>
      </c>
      <c r="G53" s="10"/>
    </row>
    <row r="54" spans="1:7" ht="15" x14ac:dyDescent="0.5">
      <c r="A54" s="9">
        <v>34</v>
      </c>
      <c r="B54" s="10">
        <v>40</v>
      </c>
      <c r="C54" s="10">
        <v>31</v>
      </c>
      <c r="D54" s="10">
        <v>14</v>
      </c>
      <c r="E54" s="10">
        <v>4</v>
      </c>
      <c r="F54" s="10">
        <v>47</v>
      </c>
      <c r="G54" s="10"/>
    </row>
    <row r="55" spans="1:7" ht="15" x14ac:dyDescent="0.5">
      <c r="A55" s="9">
        <v>35</v>
      </c>
      <c r="B55" s="10">
        <v>15</v>
      </c>
      <c r="C55" s="10">
        <v>32</v>
      </c>
      <c r="D55" s="10">
        <v>17</v>
      </c>
      <c r="E55" s="10">
        <v>16</v>
      </c>
      <c r="F55" s="10">
        <v>48</v>
      </c>
      <c r="G55" s="10"/>
    </row>
    <row r="56" spans="1:7" ht="15" x14ac:dyDescent="0.5">
      <c r="A56" s="9">
        <v>36</v>
      </c>
      <c r="B56" s="10">
        <v>27</v>
      </c>
      <c r="C56" s="10">
        <v>27</v>
      </c>
      <c r="D56" s="10">
        <v>23</v>
      </c>
      <c r="E56" s="10">
        <v>16</v>
      </c>
      <c r="F56" s="10">
        <v>49</v>
      </c>
      <c r="G56" s="10"/>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8B60F-4080-4270-A0B3-5BD0F2B02DCC}">
  <dimension ref="A1:C13"/>
  <sheetViews>
    <sheetView workbookViewId="0">
      <selection activeCell="A2" sqref="A2"/>
    </sheetView>
  </sheetViews>
  <sheetFormatPr defaultRowHeight="13.8" x14ac:dyDescent="0.45"/>
  <cols>
    <col min="1" max="1" width="27.5234375" style="2" customWidth="1"/>
    <col min="2" max="2" width="27.83984375" style="2" customWidth="1"/>
    <col min="3" max="3" width="21.26171875" style="2" customWidth="1"/>
    <col min="4" max="16384" width="8.83984375" style="2"/>
  </cols>
  <sheetData>
    <row r="1" spans="1:3" ht="17.7" x14ac:dyDescent="0.6">
      <c r="A1" s="4" t="s">
        <v>22</v>
      </c>
    </row>
    <row r="2" spans="1:3" ht="15" x14ac:dyDescent="0.5">
      <c r="A2" s="6" t="s">
        <v>24</v>
      </c>
    </row>
    <row r="4" spans="1:3" ht="27.6" customHeight="1" x14ac:dyDescent="0.5">
      <c r="A4" s="1" t="s">
        <v>19</v>
      </c>
      <c r="B4" s="12" t="s">
        <v>23</v>
      </c>
      <c r="C4" s="1" t="s">
        <v>20</v>
      </c>
    </row>
    <row r="5" spans="1:3" x14ac:dyDescent="0.45">
      <c r="A5" s="2" t="s">
        <v>1</v>
      </c>
      <c r="B5" s="2">
        <v>8</v>
      </c>
      <c r="C5" s="2">
        <v>16.3</v>
      </c>
    </row>
    <row r="6" spans="1:3" x14ac:dyDescent="0.45">
      <c r="A6" s="2" t="s">
        <v>0</v>
      </c>
      <c r="B6" s="2">
        <v>4</v>
      </c>
      <c r="C6" s="2">
        <v>7.6</v>
      </c>
    </row>
    <row r="7" spans="1:3" x14ac:dyDescent="0.45">
      <c r="A7" s="2" t="s">
        <v>2</v>
      </c>
      <c r="B7" s="2">
        <v>6</v>
      </c>
      <c r="C7" s="2">
        <v>7.5</v>
      </c>
    </row>
    <row r="8" spans="1:3" x14ac:dyDescent="0.45">
      <c r="A8" s="2" t="s">
        <v>3</v>
      </c>
      <c r="B8" s="2">
        <v>5</v>
      </c>
      <c r="C8" s="2">
        <v>16.100000000000001</v>
      </c>
    </row>
    <row r="9" spans="1:3" x14ac:dyDescent="0.45">
      <c r="A9" s="2" t="s">
        <v>4</v>
      </c>
      <c r="B9" s="2">
        <v>7</v>
      </c>
      <c r="C9" s="2">
        <v>8.1999999999999993</v>
      </c>
    </row>
    <row r="10" spans="1:3" x14ac:dyDescent="0.45">
      <c r="A10" s="2" t="s">
        <v>5</v>
      </c>
      <c r="B10" s="2">
        <v>11</v>
      </c>
      <c r="C10" s="2">
        <v>9.1</v>
      </c>
    </row>
    <row r="11" spans="1:3" x14ac:dyDescent="0.45">
      <c r="A11" s="2" t="s">
        <v>6</v>
      </c>
      <c r="B11" s="2">
        <v>4</v>
      </c>
      <c r="C11" s="2">
        <v>6.2</v>
      </c>
    </row>
    <row r="12" spans="1:3" x14ac:dyDescent="0.45">
      <c r="A12" s="2" t="s">
        <v>7</v>
      </c>
      <c r="B12" s="2">
        <v>5</v>
      </c>
      <c r="C12" s="2">
        <v>8.1</v>
      </c>
    </row>
    <row r="13" spans="1:3" x14ac:dyDescent="0.45">
      <c r="A13" s="2" t="s">
        <v>21</v>
      </c>
      <c r="B13" s="2">
        <v>10</v>
      </c>
      <c r="C13" s="2">
        <v>10.199999999999999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E7AA-CF88-4BFD-A108-9BC75B5FBC52}">
  <dimension ref="A1:P13"/>
  <sheetViews>
    <sheetView zoomScale="50" zoomScaleNormal="50" workbookViewId="0"/>
  </sheetViews>
  <sheetFormatPr defaultRowHeight="13.8" x14ac:dyDescent="0.45"/>
  <cols>
    <col min="1" max="1" width="27.5234375" style="2" customWidth="1"/>
    <col min="2" max="2" width="23.68359375" style="2" customWidth="1"/>
    <col min="3" max="16" width="23.578125" style="2" customWidth="1"/>
    <col min="17" max="16384" width="8.83984375" style="2"/>
  </cols>
  <sheetData>
    <row r="1" spans="1:16" ht="17.7" x14ac:dyDescent="0.6">
      <c r="A1" s="4" t="s">
        <v>25</v>
      </c>
    </row>
    <row r="2" spans="1:16" ht="15" x14ac:dyDescent="0.5">
      <c r="A2" s="6" t="s">
        <v>51</v>
      </c>
    </row>
    <row r="4" spans="1:16" ht="70.5" x14ac:dyDescent="0.5">
      <c r="A4" s="14" t="s">
        <v>35</v>
      </c>
      <c r="B4" s="12" t="s">
        <v>36</v>
      </c>
      <c r="C4" s="12" t="s">
        <v>38</v>
      </c>
      <c r="D4" s="12" t="s">
        <v>37</v>
      </c>
      <c r="E4" s="12" t="s">
        <v>39</v>
      </c>
      <c r="F4" s="12" t="s">
        <v>40</v>
      </c>
      <c r="G4" s="12" t="s">
        <v>41</v>
      </c>
      <c r="H4" s="12" t="s">
        <v>42</v>
      </c>
      <c r="I4" s="12" t="s">
        <v>43</v>
      </c>
      <c r="J4" s="12" t="s">
        <v>44</v>
      </c>
      <c r="K4" s="12" t="s">
        <v>45</v>
      </c>
      <c r="L4" s="12" t="s">
        <v>46</v>
      </c>
      <c r="M4" s="12" t="s">
        <v>47</v>
      </c>
      <c r="N4" s="12" t="s">
        <v>48</v>
      </c>
      <c r="O4" s="12" t="s">
        <v>49</v>
      </c>
      <c r="P4" s="12" t="s">
        <v>50</v>
      </c>
    </row>
    <row r="5" spans="1:16" ht="15" x14ac:dyDescent="0.45">
      <c r="A5" s="15" t="s">
        <v>26</v>
      </c>
      <c r="B5" s="2">
        <v>71</v>
      </c>
      <c r="C5" s="2">
        <v>4</v>
      </c>
      <c r="D5" s="18">
        <f>C5/B5</f>
        <v>5.6338028169014086E-2</v>
      </c>
      <c r="E5" s="2">
        <v>48</v>
      </c>
      <c r="F5" s="2">
        <v>1</v>
      </c>
      <c r="G5" s="18">
        <f>F5/E5</f>
        <v>2.0833333333333332E-2</v>
      </c>
      <c r="H5" s="13">
        <v>39</v>
      </c>
      <c r="I5" s="13">
        <v>3</v>
      </c>
      <c r="J5" s="17">
        <v>7.6923076923076927E-2</v>
      </c>
      <c r="K5" s="2">
        <v>53</v>
      </c>
      <c r="L5" s="2">
        <v>2</v>
      </c>
      <c r="M5" s="18">
        <f>L5/K5</f>
        <v>3.7735849056603772E-2</v>
      </c>
      <c r="N5" s="2">
        <v>13</v>
      </c>
      <c r="O5" s="2">
        <v>0</v>
      </c>
      <c r="P5" s="18">
        <f>O5/N5</f>
        <v>0</v>
      </c>
    </row>
    <row r="6" spans="1:16" ht="15" x14ac:dyDescent="0.45">
      <c r="A6" s="15" t="s">
        <v>27</v>
      </c>
      <c r="B6" s="2">
        <v>190</v>
      </c>
      <c r="C6" s="2">
        <v>9</v>
      </c>
      <c r="D6" s="18">
        <f t="shared" ref="D6:D13" si="0">C6/B6</f>
        <v>4.736842105263158E-2</v>
      </c>
      <c r="E6" s="2">
        <v>131</v>
      </c>
      <c r="F6" s="2">
        <v>8</v>
      </c>
      <c r="G6" s="18">
        <f t="shared" ref="G6:G13" si="1">F6/E6</f>
        <v>6.1068702290076333E-2</v>
      </c>
      <c r="H6" s="13">
        <v>156</v>
      </c>
      <c r="I6" s="13">
        <v>14</v>
      </c>
      <c r="J6" s="17">
        <v>8.9743589743589744E-2</v>
      </c>
      <c r="K6" s="2">
        <v>204</v>
      </c>
      <c r="L6" s="2">
        <v>12</v>
      </c>
      <c r="M6" s="18">
        <f t="shared" ref="M6:M13" si="2">L6/K6</f>
        <v>5.8823529411764705E-2</v>
      </c>
      <c r="N6" s="2">
        <v>83</v>
      </c>
      <c r="O6" s="2">
        <v>5</v>
      </c>
      <c r="P6" s="18">
        <f t="shared" ref="P6:P13" si="3">O6/N6</f>
        <v>6.0240963855421686E-2</v>
      </c>
    </row>
    <row r="7" spans="1:16" ht="15" x14ac:dyDescent="0.45">
      <c r="A7" s="15" t="s">
        <v>28</v>
      </c>
      <c r="B7" s="2">
        <v>111</v>
      </c>
      <c r="C7" s="2">
        <v>11</v>
      </c>
      <c r="D7" s="18">
        <f t="shared" si="0"/>
        <v>9.90990990990991E-2</v>
      </c>
      <c r="E7" s="2">
        <v>65</v>
      </c>
      <c r="F7" s="2">
        <v>3</v>
      </c>
      <c r="G7" s="18">
        <f t="shared" si="1"/>
        <v>4.6153846153846156E-2</v>
      </c>
      <c r="H7" s="13">
        <v>74</v>
      </c>
      <c r="I7" s="13">
        <v>2</v>
      </c>
      <c r="J7" s="17">
        <v>2.7027027027027029E-2</v>
      </c>
      <c r="K7" s="2">
        <v>104</v>
      </c>
      <c r="L7" s="2">
        <v>11</v>
      </c>
      <c r="M7" s="18">
        <f t="shared" si="2"/>
        <v>0.10576923076923077</v>
      </c>
      <c r="N7" s="2">
        <v>58</v>
      </c>
      <c r="O7" s="2">
        <v>5</v>
      </c>
      <c r="P7" s="18">
        <f t="shared" si="3"/>
        <v>8.6206896551724144E-2</v>
      </c>
    </row>
    <row r="8" spans="1:16" ht="15" x14ac:dyDescent="0.45">
      <c r="A8" s="15" t="s">
        <v>29</v>
      </c>
      <c r="B8" s="2">
        <v>38</v>
      </c>
      <c r="C8" s="2">
        <v>3</v>
      </c>
      <c r="D8" s="18">
        <f t="shared" si="0"/>
        <v>7.8947368421052627E-2</v>
      </c>
      <c r="E8" s="2">
        <v>23</v>
      </c>
      <c r="F8" s="2">
        <v>2</v>
      </c>
      <c r="G8" s="18">
        <f t="shared" si="1"/>
        <v>8.6956521739130432E-2</v>
      </c>
      <c r="H8" s="13">
        <v>21</v>
      </c>
      <c r="I8" s="13">
        <v>5</v>
      </c>
      <c r="J8" s="17">
        <v>0.23809523809523808</v>
      </c>
      <c r="K8" s="2">
        <v>16</v>
      </c>
      <c r="L8" s="2">
        <v>0</v>
      </c>
      <c r="M8" s="18">
        <f t="shared" si="2"/>
        <v>0</v>
      </c>
      <c r="N8" s="2">
        <v>11</v>
      </c>
      <c r="O8" s="2">
        <v>3</v>
      </c>
      <c r="P8" s="18">
        <f t="shared" si="3"/>
        <v>0.27272727272727271</v>
      </c>
    </row>
    <row r="9" spans="1:16" ht="15" x14ac:dyDescent="0.45">
      <c r="A9" s="15" t="s">
        <v>30</v>
      </c>
      <c r="B9" s="2">
        <v>608</v>
      </c>
      <c r="C9" s="2">
        <v>25</v>
      </c>
      <c r="D9" s="18">
        <f t="shared" si="0"/>
        <v>4.1118421052631582E-2</v>
      </c>
      <c r="E9" s="2">
        <v>532</v>
      </c>
      <c r="F9" s="2">
        <v>9</v>
      </c>
      <c r="G9" s="18">
        <f t="shared" si="1"/>
        <v>1.6917293233082706E-2</v>
      </c>
      <c r="H9" s="13">
        <v>687</v>
      </c>
      <c r="I9" s="13">
        <v>17</v>
      </c>
      <c r="J9" s="17">
        <v>2.4745269286754003E-2</v>
      </c>
      <c r="K9" s="2">
        <v>384</v>
      </c>
      <c r="L9" s="2">
        <v>9</v>
      </c>
      <c r="M9" s="18">
        <f t="shared" si="2"/>
        <v>2.34375E-2</v>
      </c>
      <c r="N9" s="2">
        <v>140</v>
      </c>
      <c r="O9" s="2">
        <v>5</v>
      </c>
      <c r="P9" s="18">
        <f t="shared" si="3"/>
        <v>3.5714285714285712E-2</v>
      </c>
    </row>
    <row r="10" spans="1:16" ht="15" x14ac:dyDescent="0.45">
      <c r="A10" s="15" t="s">
        <v>31</v>
      </c>
      <c r="B10" s="2">
        <v>606</v>
      </c>
      <c r="C10" s="2">
        <v>51</v>
      </c>
      <c r="D10" s="18">
        <f t="shared" si="0"/>
        <v>8.4158415841584164E-2</v>
      </c>
      <c r="E10" s="2">
        <v>463</v>
      </c>
      <c r="F10" s="2">
        <v>40</v>
      </c>
      <c r="G10" s="18">
        <f t="shared" si="1"/>
        <v>8.6393088552915762E-2</v>
      </c>
      <c r="H10" s="13">
        <v>547</v>
      </c>
      <c r="I10" s="13">
        <v>51</v>
      </c>
      <c r="J10" s="17">
        <v>9.3235831809872036E-2</v>
      </c>
      <c r="K10" s="2">
        <v>320</v>
      </c>
      <c r="L10" s="2">
        <v>31</v>
      </c>
      <c r="M10" s="18">
        <f t="shared" si="2"/>
        <v>9.6875000000000003E-2</v>
      </c>
      <c r="N10" s="2">
        <v>107</v>
      </c>
      <c r="O10" s="2">
        <v>8</v>
      </c>
      <c r="P10" s="18">
        <f t="shared" si="3"/>
        <v>7.476635514018691E-2</v>
      </c>
    </row>
    <row r="11" spans="1:16" ht="15" x14ac:dyDescent="0.45">
      <c r="A11" s="15" t="s">
        <v>32</v>
      </c>
      <c r="B11" s="2">
        <v>466</v>
      </c>
      <c r="C11" s="2">
        <v>63</v>
      </c>
      <c r="D11" s="18">
        <f t="shared" si="0"/>
        <v>0.13519313304721031</v>
      </c>
      <c r="E11" s="2">
        <v>273</v>
      </c>
      <c r="F11" s="2">
        <v>24</v>
      </c>
      <c r="G11" s="18">
        <f t="shared" si="1"/>
        <v>8.7912087912087919E-2</v>
      </c>
      <c r="H11" s="13">
        <v>363</v>
      </c>
      <c r="I11" s="13">
        <v>50</v>
      </c>
      <c r="J11" s="17">
        <v>0.13774104683195593</v>
      </c>
      <c r="K11" s="2">
        <v>213</v>
      </c>
      <c r="L11" s="2">
        <v>28</v>
      </c>
      <c r="M11" s="18">
        <f t="shared" si="2"/>
        <v>0.13145539906103287</v>
      </c>
      <c r="N11" s="2">
        <v>91</v>
      </c>
      <c r="O11" s="2">
        <v>11</v>
      </c>
      <c r="P11" s="18">
        <f t="shared" si="3"/>
        <v>0.12087912087912088</v>
      </c>
    </row>
    <row r="12" spans="1:16" ht="15" x14ac:dyDescent="0.45">
      <c r="A12" s="15" t="s">
        <v>33</v>
      </c>
      <c r="B12" s="2">
        <v>774</v>
      </c>
      <c r="C12" s="2">
        <v>189</v>
      </c>
      <c r="D12" s="18">
        <f t="shared" si="0"/>
        <v>0.2441860465116279</v>
      </c>
      <c r="E12" s="2">
        <v>689</v>
      </c>
      <c r="F12" s="2">
        <v>116</v>
      </c>
      <c r="G12" s="18">
        <f t="shared" si="1"/>
        <v>0.1683599419448476</v>
      </c>
      <c r="H12" s="13">
        <v>841</v>
      </c>
      <c r="I12" s="13">
        <v>167</v>
      </c>
      <c r="J12" s="17">
        <v>0.19857312722948869</v>
      </c>
      <c r="K12" s="2">
        <v>458</v>
      </c>
      <c r="L12" s="2">
        <v>83</v>
      </c>
      <c r="M12" s="18">
        <f t="shared" si="2"/>
        <v>0.18122270742358079</v>
      </c>
      <c r="N12" s="2">
        <v>141</v>
      </c>
      <c r="O12" s="2">
        <v>23</v>
      </c>
      <c r="P12" s="18">
        <f t="shared" si="3"/>
        <v>0.16312056737588654</v>
      </c>
    </row>
    <row r="13" spans="1:16" ht="15" x14ac:dyDescent="0.45">
      <c r="A13" s="16" t="s">
        <v>34</v>
      </c>
      <c r="B13" s="2">
        <v>2866</v>
      </c>
      <c r="C13" s="2">
        <v>355</v>
      </c>
      <c r="D13" s="18">
        <f t="shared" si="0"/>
        <v>0.12386601535240754</v>
      </c>
      <c r="E13" s="2">
        <v>2225</v>
      </c>
      <c r="F13" s="2">
        <v>203</v>
      </c>
      <c r="G13" s="18">
        <f t="shared" si="1"/>
        <v>9.1235955056179777E-2</v>
      </c>
      <c r="H13" s="13">
        <v>2729</v>
      </c>
      <c r="I13" s="13">
        <v>309</v>
      </c>
      <c r="J13" s="17">
        <v>0.11322828875045804</v>
      </c>
      <c r="K13" s="2">
        <v>1753</v>
      </c>
      <c r="L13" s="2">
        <v>176</v>
      </c>
      <c r="M13" s="18">
        <f t="shared" si="2"/>
        <v>0.10039931545921278</v>
      </c>
      <c r="N13" s="2">
        <v>644</v>
      </c>
      <c r="O13" s="2">
        <v>60</v>
      </c>
      <c r="P13" s="18">
        <f t="shared" si="3"/>
        <v>9.3167701863354033E-2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Sheet6</vt:lpstr>
      <vt:lpstr>Figure 1</vt:lpstr>
      <vt:lpstr>Figure 2</vt:lpstr>
      <vt:lpstr>Regional CFR</vt:lpstr>
      <vt:lpstr>Age group CFR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Guy</dc:creator>
  <cp:lastModifiedBy>Rebecca Guy</cp:lastModifiedBy>
  <dcterms:created xsi:type="dcterms:W3CDTF">2022-12-07T19:41:23Z</dcterms:created>
  <dcterms:modified xsi:type="dcterms:W3CDTF">2022-12-07T20:27:54Z</dcterms:modified>
</cp:coreProperties>
</file>